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autoCompressPictures="0" defaultThemeVersion="124226"/>
  <mc:AlternateContent xmlns:mc="http://schemas.openxmlformats.org/markup-compatibility/2006">
    <mc:Choice Requires="x15">
      <x15ac:absPath xmlns:x15ac="http://schemas.microsoft.com/office/spreadsheetml/2010/11/ac" url="https://nabip.sharepoint.com/sites/chapterrelations/Shared Documents/BROOKE/Awards/2026 Awards/2026 Awards Applications/"/>
    </mc:Choice>
  </mc:AlternateContent>
  <xr:revisionPtr revIDLastSave="54" documentId="8_{E29A2907-3058-4CC1-B170-C7960CA9BDF5}" xr6:coauthVersionLast="47" xr6:coauthVersionMax="47" xr10:uidLastSave="{A5F83243-21C3-40F3-8D3A-8FB99F5E3CE0}"/>
  <bookViews>
    <workbookView xWindow="-120" yWindow="-120" windowWidth="29040" windowHeight="16440" activeTab="1" xr2:uid="{00000000-000D-0000-FFFF-FFFF00000000}"/>
  </bookViews>
  <sheets>
    <sheet name="Vanguard Info &amp; Instructions" sheetId="13" r:id="rId1"/>
    <sheet name="App &amp; Score Sheet" sheetId="2" r:id="rId2"/>
  </sheets>
  <definedNames>
    <definedName name="_xlnm.Print_Area" localSheetId="1">'App &amp; Score Sheet'!$A$1:$G$61</definedName>
    <definedName name="_xlnm.Print_Area" localSheetId="0">'Vanguard Info &amp; Instructions'!$A$1:$G$36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1" i="2" l="1"/>
  <c r="F44" i="2"/>
  <c r="F32" i="2"/>
  <c r="F31" i="2"/>
  <c r="F26" i="2"/>
  <c r="K61" i="2"/>
  <c r="I61" i="2"/>
  <c r="H61" i="2"/>
  <c r="F21" i="2" l="1"/>
  <c r="F20" i="2"/>
  <c r="F19" i="2"/>
  <c r="F8" i="2"/>
  <c r="F47" i="2" l="1"/>
  <c r="F45" i="2"/>
  <c r="F43" i="2"/>
  <c r="F40" i="2"/>
  <c r="F38" i="2"/>
  <c r="F36" i="2"/>
  <c r="F24" i="2"/>
  <c r="F22" i="2"/>
  <c r="F18" i="2"/>
  <c r="F14" i="2"/>
  <c r="F17" i="2"/>
  <c r="F16" i="2"/>
  <c r="F15" i="2"/>
  <c r="F11" i="2"/>
  <c r="F49" i="2" l="1"/>
  <c r="F34" i="2"/>
  <c r="F12" i="2"/>
  <c r="F13" i="2"/>
  <c r="F54" i="2" l="1"/>
</calcChain>
</file>

<file path=xl/sharedStrings.xml><?xml version="1.0" encoding="utf-8"?>
<sst xmlns="http://schemas.openxmlformats.org/spreadsheetml/2006/main" count="151" uniqueCount="115">
  <si>
    <t>Official Application Information and Instructions</t>
  </si>
  <si>
    <t xml:space="preserve">To nominate your candidate, submit a detailed narrative (2,000 word limit) outlining your nominee’s accomplishments with the completed nomination/application form and criteria checklist.  Your submission needs to provide information on your candidate as well as documentation detailing your candidate’s specific accomplishments and achievement of the award criteria listed in the criteria checklist attached to the application.  Members may be nominated by an individual member or a chapter.  </t>
  </si>
  <si>
    <t>CHECKLIST (items required for an application to be eligible for review.)</t>
  </si>
  <si>
    <t xml:space="preserve">• The official application must be completed, including the scoring for all items. </t>
  </si>
  <si>
    <t xml:space="preserve">• Documentation must accompany the application. </t>
  </si>
  <si>
    <t>• Submissions received without a completed official application will no be accepted.</t>
  </si>
  <si>
    <t>Application &amp; Score Sheet</t>
  </si>
  <si>
    <t>Nominee Name:</t>
  </si>
  <si>
    <t>Submitter:</t>
  </si>
  <si>
    <t>Phone &amp; email:</t>
  </si>
  <si>
    <t>Judge 1: Score</t>
  </si>
  <si>
    <t>Judge 1: Feedback</t>
  </si>
  <si>
    <t>Judge 2: Score</t>
  </si>
  <si>
    <t>Judge 2: Feedback</t>
  </si>
  <si>
    <t>1.</t>
  </si>
  <si>
    <t>Current and past industry association(s) affiliations</t>
  </si>
  <si>
    <t>x 1 pts =</t>
  </si>
  <si>
    <t>(max 5 pts)</t>
  </si>
  <si>
    <t>2.</t>
  </si>
  <si>
    <t>Levels of Service</t>
  </si>
  <si>
    <t xml:space="preserve">     • Local committee member [1 pts/yr]</t>
  </si>
  <si>
    <t xml:space="preserve">     • Local committee chair [2 pts/yr]</t>
  </si>
  <si>
    <t>x 2 pts =</t>
  </si>
  <si>
    <t xml:space="preserve">     • Local board officer, other than president [3 pts/yr]</t>
  </si>
  <si>
    <t>x 3 pts =</t>
  </si>
  <si>
    <t xml:space="preserve">     • Local president [5 pts/yr]</t>
  </si>
  <si>
    <t>x 5 pts =</t>
  </si>
  <si>
    <t xml:space="preserve">     • State committee member [1 pts/yr]</t>
  </si>
  <si>
    <t xml:space="preserve">     • State committee chair [2 pts/yr]</t>
  </si>
  <si>
    <t xml:space="preserve">     • State board officer, other than president [3 pts/yr]</t>
  </si>
  <si>
    <t xml:space="preserve">     • State president [5 pts/yr]</t>
  </si>
  <si>
    <t xml:space="preserve">     • Regional committee member [4 pts/yr]</t>
  </si>
  <si>
    <t>x 4 pts =</t>
  </si>
  <si>
    <t xml:space="preserve">     • Region committee chair [7 pts/yr]</t>
  </si>
  <si>
    <t>x 7 pts =</t>
  </si>
  <si>
    <t xml:space="preserve">     • National committee and advisory group member [7 pts/yr]</t>
  </si>
  <si>
    <t xml:space="preserve">     • National board chair or officer, other than president [7 pts/yr]</t>
  </si>
  <si>
    <t>3.</t>
  </si>
  <si>
    <t>Public Service and community activities</t>
  </si>
  <si>
    <t>(max 10 pts)</t>
  </si>
  <si>
    <t>• This criterion is in reference to non-industry related groups such as rotary clubs, service organizations, church activities, etc. 
• Document with one of the following for each activity:
     o Church bulletins
     o Minutes from meetings 
     o Newsletter articles
     o Letters from organization documenting position and type of service provided by nominee.</t>
  </si>
  <si>
    <t>4.</t>
  </si>
  <si>
    <t>Attended state, regional and/or national conferences or meetings</t>
  </si>
  <si>
    <t>5.</t>
  </si>
  <si>
    <t>Association and/or industry recognition(s) received</t>
  </si>
  <si>
    <t>• State and local recognition are eligible for points. 
• Document with one of the following for each identified recognition
     o Board minutes
     o Meeting announcements 
     o Newspaper articles 
     o Letters from current or past officers</t>
  </si>
  <si>
    <t>6.</t>
  </si>
  <si>
    <t>Professional industry designations and/or certifications</t>
  </si>
  <si>
    <t>(max 12 pts)</t>
  </si>
  <si>
    <t>Can be one or more of the following.
• Benefit Account Manager
• Benefit Technology
• Consumer Directed Healthcare
• Medicare
• Self Funded
• Advanced Self Funded
• PPACA
• Voluntary
• Wellness</t>
  </si>
  <si>
    <t>7.</t>
  </si>
  <si>
    <t>Past or current LPRT qualifier</t>
  </si>
  <si>
    <t>8.</t>
  </si>
  <si>
    <t>Industry involvement</t>
  </si>
  <si>
    <t>• Serving on insurance committees, special insurance tasks forces, etc
• Documentation could include Board minutes, committee reports, newsletters, letters, etc.</t>
  </si>
  <si>
    <t>9.</t>
  </si>
  <si>
    <t>Membership recruitment</t>
  </si>
  <si>
    <t>10.</t>
  </si>
  <si>
    <t xml:space="preserve">     • $12 x 12 months or $150</t>
  </si>
  <si>
    <t>(max 3 pts)</t>
  </si>
  <si>
    <t xml:space="preserve">     • $365</t>
  </si>
  <si>
    <t xml:space="preserve">     • Capital Club</t>
  </si>
  <si>
    <t>(max 7 pts)</t>
  </si>
  <si>
    <t>11.</t>
  </si>
  <si>
    <t>Operation Shout participation</t>
  </si>
  <si>
    <t>12.</t>
  </si>
  <si>
    <t>Triple Crown Award winner</t>
  </si>
  <si>
    <t>13.</t>
  </si>
  <si>
    <t>Miscellaneous</t>
  </si>
  <si>
    <t>SUB-TOTAL</t>
  </si>
  <si>
    <t xml:space="preserve">Organization of documentation of award submission: </t>
  </si>
  <si>
    <t>Excellent</t>
  </si>
  <si>
    <t>= 50 pts</t>
  </si>
  <si>
    <t>(max 50 pts)</t>
  </si>
  <si>
    <t>Good</t>
  </si>
  <si>
    <t>= 25 pts</t>
  </si>
  <si>
    <t>Fair</t>
  </si>
  <si>
    <t>= 10 pts</t>
  </si>
  <si>
    <t>TOTAL</t>
  </si>
  <si>
    <t>Contact your regional Member Recognition chair.</t>
  </si>
  <si>
    <t>NABIP Verified</t>
  </si>
  <si>
    <t>• Refers to non-NABIP organizations.
• Requires documentation, possible documentation could be written communication from the organization describing the nominee’s participation; organization board listings, etc.</t>
  </si>
  <si>
    <t>• Points are accumulated for each position, for each year of service.
• Document with one of the following:
     o Board minutes documenting positions held by nominee 
     o A letter from a current or past officer of the association verifying positions held by nominee.
     o Regional and national positions will be verified by NABIP if points are taken.</t>
  </si>
  <si>
    <t xml:space="preserve">          NABIP recognition</t>
  </si>
  <si>
    <t xml:space="preserve">          Non-NABIP recognition</t>
  </si>
  <si>
    <t>Verified by NABIP. No documentation required.</t>
  </si>
  <si>
    <t>• Points will be given for industry-related speaking engagements, articles published, radio and/or TV appearances, or association special projects.
• May include NABIP and/or Non-NABIP items but each must be health insurance industry related
• Document with newspaper or published articles, meeting agendas, program announcements, etc.</t>
  </si>
  <si>
    <t>Bonus Points: (Scored by NABIP Member Recognition Committee)</t>
  </si>
  <si>
    <t>DESCRIPTION:</t>
  </si>
  <si>
    <t>PRESENTED:</t>
  </si>
  <si>
    <t>To the top highest 50% of the submitted awards nominations to a maximum of four recipients.</t>
  </si>
  <si>
    <t>RULES:</t>
  </si>
  <si>
    <t>• Submission must include the original application form/score sheet and all required documentation</t>
  </si>
  <si>
    <t>• The timeframe for the award criteria is April 1 through March 31, unless otherwise stated.</t>
  </si>
  <si>
    <t>• Make a copy of everything you submit for your own records.</t>
  </si>
  <si>
    <t>INSTRUCTIONS</t>
  </si>
  <si>
    <t>• Select checkbox and/or enter scores into blue boxes, all other numbers will auto-pouplate. (1=Yes)</t>
  </si>
  <si>
    <t>• Organize content for ease of judgement (this will gain you more points)</t>
  </si>
  <si>
    <t xml:space="preserve">• HIGHLIGHT any pertinent information on provided documentation. </t>
  </si>
  <si>
    <t>QUESTIONS?</t>
  </si>
  <si>
    <t xml:space="preserve">     o Regional Meetings – Verified by NABIP</t>
  </si>
  <si>
    <t xml:space="preserve">     o National Meetings – Verified by NABIP </t>
  </si>
  <si>
    <t>• Document with the following:
     o State Meetings - A list of events attended with nominee’s name highlighted.</t>
  </si>
  <si>
    <t>NABIP PAC Contributions</t>
  </si>
  <si>
    <r>
      <t xml:space="preserve">   • </t>
    </r>
    <r>
      <rPr>
        <b/>
        <sz val="11"/>
        <rFont val="Aptos"/>
        <family val="2"/>
      </rPr>
      <t>Detailed narrative with a 2,000 work limit.</t>
    </r>
  </si>
  <si>
    <r>
      <t xml:space="preserve">• </t>
    </r>
    <r>
      <rPr>
        <b/>
        <sz val="11"/>
        <rFont val="Aptos"/>
        <family val="2"/>
      </rPr>
      <t>Enter scores in the blue boxes</t>
    </r>
    <r>
      <rPr>
        <sz val="11"/>
        <rFont val="Aptos"/>
        <family val="2"/>
      </rPr>
      <t>, everything else will auto-populate.</t>
    </r>
  </si>
  <si>
    <r>
      <t xml:space="preserve">   • </t>
    </r>
    <r>
      <rPr>
        <b/>
        <sz val="11"/>
        <rFont val="Aptos"/>
        <family val="2"/>
      </rPr>
      <t xml:space="preserve">Letters of support are recommended. </t>
    </r>
    <r>
      <rPr>
        <sz val="11"/>
        <rFont val="Aptos"/>
        <family val="2"/>
      </rPr>
      <t xml:space="preserve"> </t>
    </r>
  </si>
  <si>
    <r>
      <t xml:space="preserve">• Submit application to </t>
    </r>
    <r>
      <rPr>
        <sz val="12"/>
        <color rgb="FF000080"/>
        <rFont val="Aptos"/>
        <family val="2"/>
      </rPr>
      <t>AWARDS@NABIP.ORG</t>
    </r>
    <r>
      <rPr>
        <sz val="12"/>
        <color theme="1"/>
        <rFont val="Aptos"/>
        <family val="2"/>
      </rPr>
      <t xml:space="preserve"> via share file account. </t>
    </r>
  </si>
  <si>
    <t>The Emerging Leader Award recognizes NABIP members with less than 5 years of membership, who have eagerly contributed their services at the local, state and/or national level.  The nominee should be someone who jumped right in and actively sought out ways to help the association within their first 5 years of membership.  The nominee’s commitment of time, talent, and finances for the betterment of the association and the health insurance industry, should stand out above and beyond the average involvement level of a new member.</t>
  </si>
  <si>
    <t>Any individual NABIP member with less than 5 years of membership (as of June 1st ), is eligible for this award.  However, because this award is intended for outstanding service by new members, a member is only eligible to win the Emerging Leader Award once in a lifetime.</t>
  </si>
  <si>
    <t>• Create a file sharing account.</t>
  </si>
  <si>
    <t>2026 EMERGING LEADER AWARD</t>
  </si>
  <si>
    <r>
      <t xml:space="preserve">• </t>
    </r>
    <r>
      <rPr>
        <b/>
        <sz val="11"/>
        <color rgb="FF1F1F1F"/>
        <rFont val="Aptos"/>
        <family val="2"/>
      </rPr>
      <t>The deadline for receipt is April 5</t>
    </r>
    <r>
      <rPr>
        <sz val="11"/>
        <color rgb="FF1F1F1F"/>
        <rFont val="Aptos"/>
        <family val="2"/>
      </rPr>
      <t xml:space="preserve">. Submissions after the deadline will not be considered. </t>
    </r>
  </si>
  <si>
    <t>• Must be Submitted Electronically</t>
  </si>
  <si>
    <t>• Organize folders for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</si>
</sst>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sz val="8"/>
      <name val="Arial"/>
      <family val="2"/>
    </font>
    <font>
      <u/>
      <sz val="10"/>
      <color indexed="12"/>
      <name val="Arial"/>
      <family val="2"/>
    </font>
    <font>
      <sz val="10"/>
      <name val="Arial"/>
      <family val="2"/>
    </font>
    <font>
      <sz val="10"/>
      <name val="Arial"/>
      <family val="2"/>
    </font>
    <font>
      <u/>
      <sz val="10"/>
      <color indexed="12"/>
      <name val="Arial"/>
      <family val="2"/>
    </font>
    <font>
      <sz val="11"/>
      <color theme="1"/>
      <name val="Calibri"/>
      <family val="2"/>
      <scheme val="minor"/>
    </font>
    <font>
      <u/>
      <sz val="10"/>
      <color theme="11"/>
      <name val="Arial"/>
      <family val="2"/>
    </font>
    <font>
      <b/>
      <sz val="11"/>
      <color indexed="18"/>
      <name val="Aptos"/>
      <family val="2"/>
    </font>
    <font>
      <sz val="11"/>
      <name val="Aptos"/>
      <family val="2"/>
    </font>
    <font>
      <b/>
      <u/>
      <sz val="14"/>
      <name val="Aptos"/>
      <family val="2"/>
    </font>
    <font>
      <b/>
      <u/>
      <sz val="11"/>
      <name val="Aptos"/>
      <family val="2"/>
    </font>
    <font>
      <b/>
      <sz val="11"/>
      <color rgb="FF000000"/>
      <name val="Aptos"/>
      <family val="2"/>
    </font>
    <font>
      <sz val="11"/>
      <color theme="1"/>
      <name val="Aptos"/>
      <family val="2"/>
    </font>
    <font>
      <u/>
      <sz val="11"/>
      <color theme="1"/>
      <name val="Aptos"/>
      <family val="2"/>
    </font>
    <font>
      <sz val="10"/>
      <name val="Aptos"/>
      <family val="2"/>
    </font>
    <font>
      <sz val="11"/>
      <color rgb="FF1F1F1F"/>
      <name val="Aptos"/>
      <family val="2"/>
    </font>
    <font>
      <sz val="10"/>
      <color theme="1"/>
      <name val="Aptos"/>
      <family val="2"/>
    </font>
    <font>
      <sz val="12"/>
      <color theme="1"/>
      <name val="Aptos"/>
      <family val="2"/>
    </font>
    <font>
      <b/>
      <sz val="11"/>
      <color rgb="FF1F1F1F"/>
      <name val="Aptos"/>
      <family val="2"/>
    </font>
    <font>
      <b/>
      <u/>
      <sz val="11"/>
      <color theme="1"/>
      <name val="Aptos"/>
      <family val="2"/>
    </font>
    <font>
      <b/>
      <sz val="11"/>
      <color theme="1"/>
      <name val="Aptos"/>
      <family val="2"/>
    </font>
    <font>
      <b/>
      <sz val="11"/>
      <name val="Aptos"/>
      <family val="2"/>
    </font>
    <font>
      <sz val="12"/>
      <color rgb="FF000080"/>
      <name val="Aptos"/>
      <family val="2"/>
    </font>
    <font>
      <b/>
      <sz val="13"/>
      <color rgb="FF000000"/>
      <name val="Aptos"/>
      <family val="2"/>
    </font>
    <font>
      <b/>
      <sz val="20"/>
      <color indexed="18"/>
      <name val="Aptos"/>
      <family val="2"/>
    </font>
    <font>
      <sz val="12"/>
      <name val="Aptos"/>
      <family val="2"/>
    </font>
    <font>
      <b/>
      <sz val="10"/>
      <name val="Aptos"/>
      <family val="2"/>
    </font>
    <font>
      <b/>
      <sz val="12"/>
      <name val="Aptos"/>
      <family val="2"/>
    </font>
    <font>
      <b/>
      <sz val="12"/>
      <color indexed="18"/>
      <name val="Aptos"/>
      <family val="2"/>
    </font>
    <font>
      <u/>
      <sz val="11"/>
      <color indexed="12"/>
      <name val="Montserrat"/>
    </font>
  </fonts>
  <fills count="11">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theme="4"/>
      </patternFill>
    </fill>
    <fill>
      <patternFill patternType="solid">
        <fgColor rgb="FFFFFFFF"/>
        <bgColor rgb="FFFFFFFF"/>
      </patternFill>
    </fill>
    <fill>
      <patternFill patternType="solid">
        <fgColor rgb="FFFFFF00"/>
        <bgColor rgb="FFFFFF00"/>
      </patternFill>
    </fill>
    <fill>
      <patternFill patternType="solid">
        <fgColor theme="8" tint="-0.249977111117893"/>
        <bgColor indexed="64"/>
      </patternFill>
    </fill>
    <fill>
      <patternFill patternType="solid">
        <fgColor theme="7" tint="0.59999389629810485"/>
        <bgColor indexed="64"/>
      </patternFill>
    </fill>
    <fill>
      <patternFill patternType="solid">
        <fgColor theme="0"/>
        <bgColor indexed="64"/>
      </patternFill>
    </fill>
  </fills>
  <borders count="27">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indexed="64"/>
      </bottom>
      <diagonal/>
    </border>
    <border>
      <left style="thin">
        <color indexed="64"/>
      </left>
      <right/>
      <top style="thin">
        <color auto="1"/>
      </top>
      <bottom/>
      <diagonal/>
    </border>
    <border>
      <left/>
      <right style="thin">
        <color indexed="64"/>
      </right>
      <top/>
      <bottom/>
      <diagonal/>
    </border>
    <border>
      <left style="thin">
        <color indexed="64"/>
      </left>
      <right style="mediumDashed">
        <color auto="1"/>
      </right>
      <top style="thin">
        <color indexed="64"/>
      </top>
      <bottom style="thin">
        <color auto="1"/>
      </bottom>
      <diagonal/>
    </border>
    <border>
      <left style="mediumDashed">
        <color auto="1"/>
      </left>
      <right style="mediumDashed">
        <color auto="1"/>
      </right>
      <top style="thin">
        <color indexed="64"/>
      </top>
      <bottom style="thin">
        <color auto="1"/>
      </bottom>
      <diagonal/>
    </border>
    <border>
      <left style="mediumDashed">
        <color indexed="64"/>
      </left>
      <right style="thin">
        <color indexed="64"/>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2"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 fillId="0" borderId="0"/>
    <xf numFmtId="0" fontId="3" fillId="0" borderId="0"/>
    <xf numFmtId="0" fontId="6" fillId="0" borderId="0"/>
    <xf numFmtId="9" fontId="4" fillId="0" borderId="0" applyFont="0" applyFill="0" applyBorder="0" applyAlignment="0" applyProtection="0"/>
    <xf numFmtId="9" fontId="3"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136">
    <xf numFmtId="0" fontId="0" fillId="0" borderId="0" xfId="0"/>
    <xf numFmtId="0" fontId="8" fillId="0" borderId="0" xfId="0" applyFont="1" applyAlignment="1">
      <alignment vertical="center"/>
    </xf>
    <xf numFmtId="0" fontId="9" fillId="0" borderId="0" xfId="0" applyFont="1"/>
    <xf numFmtId="0" fontId="11" fillId="0" borderId="0" xfId="0" applyFont="1" applyAlignment="1">
      <alignment vertical="center"/>
    </xf>
    <xf numFmtId="0" fontId="11" fillId="0" borderId="0" xfId="0" applyFont="1" applyAlignment="1">
      <alignment horizontal="center" vertical="center"/>
    </xf>
    <xf numFmtId="0" fontId="14"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left" vertical="center"/>
    </xf>
    <xf numFmtId="0" fontId="9" fillId="0" borderId="0" xfId="0" applyFont="1" applyAlignment="1">
      <alignment vertical="center"/>
    </xf>
    <xf numFmtId="0" fontId="14" fillId="0" borderId="0" xfId="0" applyFont="1" applyAlignment="1">
      <alignment horizontal="left" vertical="center" wrapText="1"/>
    </xf>
    <xf numFmtId="0" fontId="15" fillId="0" borderId="0" xfId="0" applyFont="1"/>
    <xf numFmtId="0" fontId="9" fillId="0" borderId="18"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13" fillId="0" borderId="0" xfId="0" applyFont="1" applyAlignment="1">
      <alignment vertical="center" wrapText="1"/>
    </xf>
    <xf numFmtId="0" fontId="9" fillId="0" borderId="0" xfId="0" applyFont="1" applyAlignment="1">
      <alignment horizontal="left"/>
    </xf>
    <xf numFmtId="0" fontId="17" fillId="0" borderId="0" xfId="0" applyFont="1"/>
    <xf numFmtId="0" fontId="18" fillId="6" borderId="0" xfId="0" applyFont="1" applyFill="1" applyAlignment="1">
      <alignment horizontal="left"/>
    </xf>
    <xf numFmtId="0" fontId="9" fillId="0" borderId="3" xfId="0" applyFont="1" applyBorder="1" applyAlignment="1">
      <alignment wrapText="1"/>
    </xf>
    <xf numFmtId="0" fontId="18" fillId="0" borderId="0" xfId="0" applyFont="1" applyAlignment="1">
      <alignment horizontal="left"/>
    </xf>
    <xf numFmtId="0" fontId="20" fillId="0" borderId="0" xfId="0" applyFont="1"/>
    <xf numFmtId="0" fontId="22" fillId="0" borderId="18" xfId="0" applyFont="1" applyBorder="1" applyAlignment="1">
      <alignment horizontal="left" vertical="center" indent="1"/>
    </xf>
    <xf numFmtId="0" fontId="9" fillId="0" borderId="6" xfId="0" applyFont="1" applyBorder="1"/>
    <xf numFmtId="0" fontId="11" fillId="0" borderId="0" xfId="0" applyFont="1" applyAlignment="1">
      <alignment vertical="center" wrapText="1"/>
    </xf>
    <xf numFmtId="0" fontId="9" fillId="0" borderId="18" xfId="0" applyFont="1" applyBorder="1" applyAlignment="1">
      <alignment horizontal="left" vertical="center" indent="1"/>
    </xf>
    <xf numFmtId="0" fontId="22" fillId="0" borderId="17" xfId="0" applyFont="1" applyBorder="1" applyAlignment="1">
      <alignment horizontal="left" vertical="center" indent="1"/>
    </xf>
    <xf numFmtId="0" fontId="9" fillId="0" borderId="1" xfId="0" applyFont="1" applyBorder="1"/>
    <xf numFmtId="0" fontId="9" fillId="0" borderId="4" xfId="0" applyFont="1" applyBorder="1"/>
    <xf numFmtId="0" fontId="17" fillId="6" borderId="0" xfId="0" applyFont="1" applyFill="1"/>
    <xf numFmtId="0" fontId="26" fillId="0" borderId="0" xfId="0" applyFont="1" applyAlignment="1">
      <alignment horizontal="center"/>
    </xf>
    <xf numFmtId="0" fontId="26" fillId="0" borderId="0" xfId="0" applyFont="1"/>
    <xf numFmtId="0" fontId="27" fillId="0" borderId="0" xfId="0" applyFont="1" applyAlignment="1">
      <alignment horizontal="center"/>
    </xf>
    <xf numFmtId="0" fontId="27" fillId="0" borderId="0" xfId="0" applyFont="1"/>
    <xf numFmtId="0" fontId="28" fillId="0" borderId="0" xfId="0" applyFont="1" applyAlignment="1">
      <alignment horizontal="center"/>
    </xf>
    <xf numFmtId="0" fontId="28" fillId="0" borderId="0" xfId="0" applyFont="1" applyAlignment="1">
      <alignment horizontal="right"/>
    </xf>
    <xf numFmtId="0" fontId="27" fillId="3" borderId="3" xfId="0" applyFont="1" applyFill="1" applyBorder="1" applyAlignment="1">
      <alignment horizontal="center"/>
    </xf>
    <xf numFmtId="0" fontId="28" fillId="0" borderId="0" xfId="0" quotePrefix="1" applyFont="1" applyAlignment="1">
      <alignment horizontal="right"/>
    </xf>
    <xf numFmtId="0" fontId="28" fillId="0" borderId="0" xfId="0" applyFont="1"/>
    <xf numFmtId="1" fontId="28" fillId="2" borderId="3" xfId="0" applyNumberFormat="1" applyFont="1" applyFill="1" applyBorder="1" applyAlignment="1" applyProtection="1">
      <alignment horizontal="center"/>
      <protection locked="0"/>
    </xf>
    <xf numFmtId="1" fontId="28" fillId="0" borderId="1" xfId="0" applyNumberFormat="1" applyFont="1" applyBorder="1" applyAlignment="1">
      <alignment horizontal="center"/>
    </xf>
    <xf numFmtId="0" fontId="27" fillId="0" borderId="3" xfId="0" applyFont="1" applyBorder="1" applyAlignment="1">
      <alignment horizontal="center"/>
    </xf>
    <xf numFmtId="0" fontId="27" fillId="0" borderId="3" xfId="0" applyFont="1" applyBorder="1"/>
    <xf numFmtId="1" fontId="28" fillId="0" borderId="0" xfId="0" applyNumberFormat="1" applyFont="1" applyAlignment="1" applyProtection="1">
      <alignment horizontal="center"/>
      <protection locked="0"/>
    </xf>
    <xf numFmtId="1" fontId="28" fillId="0" borderId="0" xfId="0" applyNumberFormat="1" applyFont="1" applyAlignment="1">
      <alignment horizontal="center"/>
    </xf>
    <xf numFmtId="0" fontId="27" fillId="3" borderId="3" xfId="0" applyFont="1" applyFill="1" applyBorder="1"/>
    <xf numFmtId="0" fontId="28" fillId="0" borderId="0" xfId="0" applyFont="1" applyAlignment="1">
      <alignment horizontal="center" vertical="center"/>
    </xf>
    <xf numFmtId="0" fontId="28" fillId="0" borderId="0" xfId="0" quotePrefix="1" applyFont="1" applyAlignment="1">
      <alignment horizontal="right" vertical="center"/>
    </xf>
    <xf numFmtId="0" fontId="27" fillId="0" borderId="3" xfId="0" applyFont="1" applyBorder="1" applyAlignment="1">
      <alignment horizontal="center" vertical="center"/>
    </xf>
    <xf numFmtId="0" fontId="27" fillId="0" borderId="3" xfId="0" applyFont="1" applyBorder="1" applyAlignment="1">
      <alignment vertical="center"/>
    </xf>
    <xf numFmtId="0" fontId="28" fillId="0" borderId="0" xfId="0" applyFont="1" applyAlignment="1">
      <alignment vertical="center"/>
    </xf>
    <xf numFmtId="0" fontId="26" fillId="0" borderId="0" xfId="0" quotePrefix="1" applyFont="1" applyAlignment="1">
      <alignment horizontal="right"/>
    </xf>
    <xf numFmtId="0" fontId="26" fillId="0" borderId="0" xfId="0" applyFont="1" applyAlignment="1">
      <alignment horizontal="left" wrapText="1"/>
    </xf>
    <xf numFmtId="0" fontId="26" fillId="0" borderId="0" xfId="0" applyFont="1" applyAlignment="1">
      <alignment horizontal="right"/>
    </xf>
    <xf numFmtId="1" fontId="28" fillId="2" borderId="0" xfId="0" applyNumberFormat="1" applyFont="1" applyFill="1" applyAlignment="1" applyProtection="1">
      <alignment horizontal="center"/>
      <protection locked="0"/>
    </xf>
    <xf numFmtId="0" fontId="26" fillId="0" borderId="6" xfId="0" applyFont="1" applyBorder="1"/>
    <xf numFmtId="1" fontId="28" fillId="0" borderId="5" xfId="0" applyNumberFormat="1" applyFont="1" applyBorder="1" applyAlignment="1">
      <alignment horizontal="center"/>
    </xf>
    <xf numFmtId="0" fontId="26" fillId="0" borderId="0" xfId="0" applyFont="1" applyAlignment="1">
      <alignment wrapText="1"/>
    </xf>
    <xf numFmtId="1" fontId="28" fillId="0" borderId="10" xfId="0" applyNumberFormat="1" applyFont="1" applyBorder="1" applyAlignment="1">
      <alignment horizontal="center"/>
    </xf>
    <xf numFmtId="0" fontId="28" fillId="0" borderId="0" xfId="0" applyFont="1" applyAlignment="1">
      <alignment horizontal="left"/>
    </xf>
    <xf numFmtId="0" fontId="28" fillId="0" borderId="0" xfId="0" quotePrefix="1" applyFont="1"/>
    <xf numFmtId="1" fontId="28" fillId="0" borderId="0" xfId="0" applyNumberFormat="1" applyFont="1" applyAlignment="1">
      <alignment horizontal="left"/>
    </xf>
    <xf numFmtId="1" fontId="28" fillId="0" borderId="0" xfId="0" quotePrefix="1" applyNumberFormat="1" applyFont="1" applyAlignment="1">
      <alignment horizontal="center"/>
    </xf>
    <xf numFmtId="0" fontId="26" fillId="0" borderId="0" xfId="0" applyFont="1" applyAlignment="1">
      <alignment horizontal="left"/>
    </xf>
    <xf numFmtId="0" fontId="28" fillId="0" borderId="0" xfId="0" applyFont="1" applyAlignment="1">
      <alignment horizontal="left" indent="5"/>
    </xf>
    <xf numFmtId="3" fontId="28" fillId="0" borderId="0" xfId="0" applyNumberFormat="1" applyFont="1" applyAlignment="1">
      <alignment horizontal="center"/>
    </xf>
    <xf numFmtId="0" fontId="9" fillId="0" borderId="3" xfId="0" applyFont="1" applyBorder="1" applyAlignment="1">
      <alignment vertical="top" wrapText="1"/>
    </xf>
    <xf numFmtId="0" fontId="9" fillId="0" borderId="10" xfId="0" applyFont="1" applyBorder="1" applyAlignment="1">
      <alignment wrapText="1"/>
    </xf>
    <xf numFmtId="0" fontId="9" fillId="9" borderId="25" xfId="0" applyFont="1" applyFill="1" applyBorder="1" applyAlignment="1">
      <alignment wrapText="1"/>
    </xf>
    <xf numFmtId="0" fontId="9" fillId="9" borderId="26" xfId="0" applyFont="1" applyFill="1" applyBorder="1" applyAlignment="1">
      <alignment wrapText="1"/>
    </xf>
    <xf numFmtId="0" fontId="9" fillId="9" borderId="3" xfId="0" applyFont="1" applyFill="1" applyBorder="1" applyAlignment="1">
      <alignment wrapText="1"/>
    </xf>
    <xf numFmtId="0" fontId="22" fillId="0" borderId="0" xfId="0" applyFont="1"/>
    <xf numFmtId="0" fontId="22" fillId="0" borderId="0" xfId="0" applyFont="1" applyAlignment="1">
      <alignment wrapText="1"/>
    </xf>
    <xf numFmtId="0" fontId="22" fillId="9" borderId="0" xfId="0" applyFont="1" applyFill="1" applyAlignment="1">
      <alignment wrapText="1"/>
    </xf>
    <xf numFmtId="0" fontId="22" fillId="9" borderId="0" xfId="0" applyFont="1" applyFill="1"/>
    <xf numFmtId="0" fontId="22" fillId="10" borderId="4" xfId="0" applyFont="1" applyFill="1" applyBorder="1"/>
    <xf numFmtId="0" fontId="9" fillId="0" borderId="2" xfId="0" applyFont="1" applyBorder="1" applyAlignment="1">
      <alignment wrapText="1"/>
    </xf>
    <xf numFmtId="0" fontId="18" fillId="6" borderId="0" xfId="0" applyFont="1" applyFill="1" applyAlignment="1">
      <alignment horizontal="left"/>
    </xf>
    <xf numFmtId="0" fontId="15" fillId="0" borderId="0" xfId="0" applyFont="1"/>
    <xf numFmtId="0" fontId="13" fillId="0" borderId="19" xfId="0" applyFont="1" applyBorder="1"/>
    <xf numFmtId="0" fontId="15" fillId="0" borderId="20" xfId="0" applyFont="1" applyBorder="1"/>
    <xf numFmtId="0" fontId="15" fillId="0" borderId="21" xfId="0" applyFont="1" applyBorder="1"/>
    <xf numFmtId="0" fontId="16" fillId="6" borderId="19" xfId="0" applyFont="1" applyFill="1" applyBorder="1" applyAlignment="1">
      <alignment wrapText="1"/>
    </xf>
    <xf numFmtId="0" fontId="18" fillId="7" borderId="19" xfId="0" applyFont="1" applyFill="1" applyBorder="1" applyAlignment="1">
      <alignment horizontal="left"/>
    </xf>
    <xf numFmtId="0" fontId="24" fillId="5" borderId="19" xfId="0" applyFont="1" applyFill="1" applyBorder="1" applyAlignment="1">
      <alignment horizontal="left" wrapText="1"/>
    </xf>
    <xf numFmtId="0" fontId="15" fillId="8" borderId="20" xfId="0" applyFont="1" applyFill="1" applyBorder="1"/>
    <xf numFmtId="0" fontId="15" fillId="8" borderId="21" xfId="0" applyFont="1" applyFill="1" applyBorder="1"/>
    <xf numFmtId="0" fontId="9" fillId="0" borderId="0" xfId="0" applyFont="1" applyAlignment="1">
      <alignment horizontal="left" vertical="center" wrapText="1"/>
    </xf>
    <xf numFmtId="0" fontId="13" fillId="0" borderId="19" xfId="0" applyFont="1" applyBorder="1" applyAlignment="1">
      <alignment wrapText="1"/>
    </xf>
    <xf numFmtId="0" fontId="15" fillId="0" borderId="20" xfId="0" applyFont="1" applyBorder="1" applyAlignment="1">
      <alignment wrapText="1"/>
    </xf>
    <xf numFmtId="0" fontId="15" fillId="0" borderId="21" xfId="0" applyFont="1" applyBorder="1" applyAlignment="1">
      <alignment wrapText="1"/>
    </xf>
    <xf numFmtId="0" fontId="21" fillId="5" borderId="19" xfId="0" applyFont="1" applyFill="1" applyBorder="1"/>
    <xf numFmtId="0" fontId="9" fillId="8" borderId="20" xfId="0" applyFont="1" applyFill="1" applyBorder="1"/>
    <xf numFmtId="0" fontId="9" fillId="8" borderId="21" xfId="0" applyFont="1" applyFill="1" applyBorder="1"/>
    <xf numFmtId="0" fontId="16" fillId="6" borderId="22" xfId="0" applyFont="1" applyFill="1" applyBorder="1"/>
    <xf numFmtId="0" fontId="15" fillId="0" borderId="23" xfId="0" applyFont="1" applyBorder="1"/>
    <xf numFmtId="0" fontId="15" fillId="0" borderId="24" xfId="0" applyFont="1" applyBorder="1"/>
    <xf numFmtId="0" fontId="13" fillId="4" borderId="0" xfId="0" applyFont="1" applyFill="1" applyAlignment="1">
      <alignment horizontal="left" vertical="center" wrapText="1"/>
    </xf>
    <xf numFmtId="0" fontId="20" fillId="0" borderId="5" xfId="0" applyFont="1" applyBorder="1" applyAlignment="1">
      <alignment horizontal="left" wrapText="1"/>
    </xf>
    <xf numFmtId="0" fontId="20" fillId="0" borderId="15" xfId="0" applyFont="1" applyBorder="1" applyAlignment="1">
      <alignment horizontal="left" wrapText="1"/>
    </xf>
    <xf numFmtId="0" fontId="20" fillId="0" borderId="16" xfId="0" applyFont="1" applyBorder="1" applyAlignment="1">
      <alignment horizontal="left" wrapText="1"/>
    </xf>
    <xf numFmtId="0" fontId="9" fillId="0" borderId="18" xfId="0" applyFont="1" applyBorder="1" applyAlignment="1">
      <alignment horizontal="left" wrapText="1"/>
    </xf>
    <xf numFmtId="0" fontId="9" fillId="0" borderId="0" xfId="0" applyFont="1" applyAlignment="1">
      <alignment horizontal="left" wrapText="1"/>
    </xf>
    <xf numFmtId="0" fontId="9" fillId="0" borderId="6" xfId="0" applyFont="1" applyBorder="1" applyAlignment="1">
      <alignment horizontal="left" wrapText="1"/>
    </xf>
    <xf numFmtId="0" fontId="13" fillId="0" borderId="3" xfId="0" applyFont="1" applyBorder="1" applyAlignment="1">
      <alignment horizontal="left" wrapText="1"/>
    </xf>
    <xf numFmtId="0" fontId="9" fillId="0" borderId="3" xfId="0" applyFont="1" applyBorder="1" applyAlignment="1">
      <alignment wrapText="1"/>
    </xf>
    <xf numFmtId="0" fontId="16" fillId="7" borderId="3" xfId="0" applyFont="1" applyFill="1" applyBorder="1" applyAlignment="1">
      <alignment wrapText="1"/>
    </xf>
    <xf numFmtId="0" fontId="9" fillId="0" borderId="3" xfId="0" applyFont="1" applyBorder="1"/>
    <xf numFmtId="0" fontId="13" fillId="0" borderId="3" xfId="0" applyFont="1" applyBorder="1" applyAlignment="1">
      <alignment horizontal="left"/>
    </xf>
    <xf numFmtId="0" fontId="12" fillId="5" borderId="12" xfId="0" applyFont="1" applyFill="1" applyBorder="1" applyAlignment="1">
      <alignment horizontal="left" wrapText="1"/>
    </xf>
    <xf numFmtId="0" fontId="12" fillId="5" borderId="13" xfId="0" applyFont="1" applyFill="1" applyBorder="1" applyAlignment="1">
      <alignment horizontal="left" wrapText="1"/>
    </xf>
    <xf numFmtId="0" fontId="12" fillId="5" borderId="14" xfId="0" applyFont="1" applyFill="1" applyBorder="1" applyAlignment="1">
      <alignment horizontal="left" wrapText="1"/>
    </xf>
    <xf numFmtId="0" fontId="13" fillId="0" borderId="3" xfId="0" applyFont="1" applyBorder="1" applyAlignment="1">
      <alignment wrapText="1"/>
    </xf>
    <xf numFmtId="0" fontId="25" fillId="0" borderId="0" xfId="0" applyFont="1" applyAlignment="1">
      <alignment horizontal="center" wrapText="1"/>
    </xf>
    <xf numFmtId="0" fontId="10" fillId="0" borderId="0" xfId="0" applyFont="1" applyAlignment="1">
      <alignment horizontal="center" vertical="center"/>
    </xf>
    <xf numFmtId="0" fontId="13" fillId="0" borderId="17" xfId="0" applyFont="1" applyBorder="1" applyAlignment="1">
      <alignment horizontal="left" vertical="center" wrapText="1"/>
    </xf>
    <xf numFmtId="0" fontId="13" fillId="0" borderId="1" xfId="0" applyFont="1" applyBorder="1" applyAlignment="1">
      <alignment horizontal="left" vertical="center" wrapText="1"/>
    </xf>
    <xf numFmtId="0" fontId="13" fillId="0" borderId="4" xfId="0" applyFont="1" applyBorder="1" applyAlignment="1">
      <alignment horizontal="left" vertical="center" wrapText="1"/>
    </xf>
    <xf numFmtId="0" fontId="9" fillId="0" borderId="18" xfId="0" applyFont="1" applyBorder="1" applyAlignment="1">
      <alignment horizontal="left" vertical="center" wrapText="1"/>
    </xf>
    <xf numFmtId="0" fontId="9" fillId="0" borderId="6" xfId="0" applyFont="1" applyBorder="1" applyAlignment="1">
      <alignment horizontal="left" vertical="center" wrapText="1"/>
    </xf>
    <xf numFmtId="0" fontId="13" fillId="0" borderId="17" xfId="0" applyFont="1" applyBorder="1" applyAlignment="1">
      <alignment horizontal="left" vertical="top" wrapText="1"/>
    </xf>
    <xf numFmtId="0" fontId="13" fillId="0" borderId="1" xfId="0" applyFont="1" applyBorder="1" applyAlignment="1">
      <alignment horizontal="left" vertical="top" wrapText="1"/>
    </xf>
    <xf numFmtId="0" fontId="13" fillId="0" borderId="4" xfId="0" applyFont="1" applyBorder="1" applyAlignment="1">
      <alignment horizontal="left" vertical="top" wrapText="1"/>
    </xf>
    <xf numFmtId="0" fontId="12" fillId="5" borderId="5" xfId="0" applyFont="1" applyFill="1" applyBorder="1" applyAlignment="1">
      <alignment horizontal="left" wrapText="1"/>
    </xf>
    <xf numFmtId="0" fontId="12" fillId="5" borderId="15" xfId="0" applyFont="1" applyFill="1" applyBorder="1" applyAlignment="1">
      <alignment horizontal="left" wrapText="1"/>
    </xf>
    <xf numFmtId="0" fontId="12" fillId="5" borderId="16" xfId="0" applyFont="1" applyFill="1" applyBorder="1" applyAlignment="1">
      <alignment horizontal="left" wrapText="1"/>
    </xf>
    <xf numFmtId="0" fontId="28" fillId="3" borderId="11" xfId="0" applyFont="1" applyFill="1" applyBorder="1" applyAlignment="1">
      <alignment horizontal="center"/>
    </xf>
    <xf numFmtId="0" fontId="28" fillId="3" borderId="2" xfId="0" applyFont="1" applyFill="1" applyBorder="1" applyAlignment="1">
      <alignment horizontal="center"/>
    </xf>
    <xf numFmtId="0" fontId="29" fillId="2" borderId="3" xfId="0" applyFont="1" applyFill="1" applyBorder="1" applyAlignment="1" applyProtection="1">
      <alignment horizontal="left"/>
      <protection locked="0"/>
    </xf>
    <xf numFmtId="0" fontId="25" fillId="0" borderId="0" xfId="0" applyFont="1" applyAlignment="1">
      <alignment horizontal="center" vertical="center"/>
    </xf>
    <xf numFmtId="0" fontId="29" fillId="0" borderId="0" xfId="0" applyFont="1" applyAlignment="1">
      <alignment horizontal="left"/>
    </xf>
    <xf numFmtId="0" fontId="28" fillId="0" borderId="0" xfId="0" applyFont="1" applyAlignment="1">
      <alignment horizontal="right"/>
    </xf>
    <xf numFmtId="0" fontId="28" fillId="0" borderId="6" xfId="0" applyFont="1" applyBorder="1" applyAlignment="1">
      <alignment horizontal="right"/>
    </xf>
    <xf numFmtId="0" fontId="29" fillId="2" borderId="7" xfId="0" applyFont="1" applyFill="1" applyBorder="1" applyAlignment="1" applyProtection="1">
      <alignment horizontal="left"/>
      <protection locked="0"/>
    </xf>
    <xf numFmtId="0" fontId="29" fillId="2" borderId="8" xfId="0" applyFont="1" applyFill="1" applyBorder="1" applyAlignment="1" applyProtection="1">
      <alignment horizontal="left"/>
      <protection locked="0"/>
    </xf>
    <xf numFmtId="0" fontId="29" fillId="2" borderId="9" xfId="0" applyFont="1" applyFill="1" applyBorder="1" applyAlignment="1" applyProtection="1">
      <alignment horizontal="left"/>
      <protection locked="0"/>
    </xf>
    <xf numFmtId="0" fontId="30" fillId="0" borderId="0" xfId="1" applyFont="1" applyAlignment="1" applyProtection="1"/>
  </cellXfs>
  <cellStyles count="11">
    <cellStyle name="Followed Hyperlink" xfId="10" builtinId="9" hidden="1"/>
    <cellStyle name="Followed Hyperlink" xfId="9" builtinId="9" hidden="1"/>
    <cellStyle name="Followed Hyperlink" xfId="8" builtinId="9" hidden="1"/>
    <cellStyle name="Hyperlink" xfId="1" builtinId="8"/>
    <cellStyle name="Hyperlink 2" xfId="2" xr:uid="{00000000-0005-0000-0000-000004000000}"/>
    <cellStyle name="Normal" xfId="0" builtinId="0"/>
    <cellStyle name="Normal 2" xfId="3" xr:uid="{00000000-0005-0000-0000-000006000000}"/>
    <cellStyle name="Normal 3" xfId="4" xr:uid="{00000000-0005-0000-0000-000007000000}"/>
    <cellStyle name="Normal 4" xfId="5" xr:uid="{00000000-0005-0000-0000-000008000000}"/>
    <cellStyle name="Percent 2" xfId="6" xr:uid="{00000000-0005-0000-0000-000009000000}"/>
    <cellStyle name="Percent 3" xfId="7" xr:uid="{00000000-0005-0000-0000-00000A00000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2</xdr:col>
      <xdr:colOff>396732</xdr:colOff>
      <xdr:row>1</xdr:row>
      <xdr:rowOff>132207</xdr:rowOff>
    </xdr:to>
    <xdr:pic>
      <xdr:nvPicPr>
        <xdr:cNvPr id="2" name="Picture 1">
          <a:extLst>
            <a:ext uri="{FF2B5EF4-FFF2-40B4-BE49-F238E27FC236}">
              <a16:creationId xmlns:a16="http://schemas.microsoft.com/office/drawing/2014/main" id="{9EC6E175-D097-36BC-8923-0B9568623CA5}"/>
            </a:ext>
          </a:extLst>
        </xdr:cNvPr>
        <xdr:cNvPicPr>
          <a:picLocks noChangeAspect="1"/>
        </xdr:cNvPicPr>
      </xdr:nvPicPr>
      <xdr:blipFill>
        <a:blip xmlns:r="http://schemas.openxmlformats.org/officeDocument/2006/relationships" r:embed="rId1"/>
        <a:stretch>
          <a:fillRect/>
        </a:stretch>
      </xdr:blipFill>
      <xdr:spPr>
        <a:xfrm>
          <a:off x="38100" y="47625"/>
          <a:ext cx="1581642" cy="621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1086977</xdr:colOff>
      <xdr:row>0</xdr:row>
      <xdr:rowOff>626237</xdr:rowOff>
    </xdr:to>
    <xdr:pic>
      <xdr:nvPicPr>
        <xdr:cNvPr id="2" name="Picture 1">
          <a:extLst>
            <a:ext uri="{FF2B5EF4-FFF2-40B4-BE49-F238E27FC236}">
              <a16:creationId xmlns:a16="http://schemas.microsoft.com/office/drawing/2014/main" id="{65EBECEB-D62B-094D-3BEB-F9711104B426}"/>
            </a:ext>
          </a:extLst>
        </xdr:cNvPr>
        <xdr:cNvPicPr>
          <a:picLocks noChangeAspect="1"/>
        </xdr:cNvPicPr>
      </xdr:nvPicPr>
      <xdr:blipFill>
        <a:blip xmlns:r="http://schemas.openxmlformats.org/officeDocument/2006/relationships" r:embed="rId1"/>
        <a:stretch>
          <a:fillRect/>
        </a:stretch>
      </xdr:blipFill>
      <xdr:spPr>
        <a:xfrm>
          <a:off x="0" y="0"/>
          <a:ext cx="1581642" cy="6217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nabip.org/about/committees.cf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8"/>
  <sheetViews>
    <sheetView zoomScaleNormal="100" workbookViewId="0">
      <selection activeCell="C3" sqref="C3"/>
    </sheetView>
  </sheetViews>
  <sheetFormatPr defaultColWidth="8.7109375" defaultRowHeight="15" x14ac:dyDescent="0.25"/>
  <cols>
    <col min="1" max="6" width="8.7109375" style="2"/>
    <col min="7" max="7" width="41.28515625" style="2" customWidth="1"/>
    <col min="8" max="8" width="45.42578125" style="2" customWidth="1"/>
    <col min="9" max="16384" width="8.7109375" style="2"/>
  </cols>
  <sheetData>
    <row r="1" spans="1:16" ht="42" customHeight="1" x14ac:dyDescent="0.25">
      <c r="A1" s="112" t="s">
        <v>111</v>
      </c>
      <c r="B1" s="112"/>
      <c r="C1" s="112"/>
      <c r="D1" s="112"/>
      <c r="E1" s="112"/>
      <c r="F1" s="112"/>
      <c r="G1" s="112"/>
      <c r="H1" s="1"/>
    </row>
    <row r="2" spans="1:16" ht="36" customHeight="1" x14ac:dyDescent="0.25">
      <c r="A2" s="112"/>
      <c r="B2" s="112"/>
      <c r="C2" s="112"/>
      <c r="D2" s="112"/>
      <c r="E2" s="112"/>
      <c r="F2" s="112"/>
      <c r="G2" s="112"/>
      <c r="H2" s="1"/>
    </row>
    <row r="4" spans="1:16" ht="18.75" x14ac:dyDescent="0.25">
      <c r="A4" s="113" t="s">
        <v>0</v>
      </c>
      <c r="B4" s="113"/>
      <c r="C4" s="113"/>
      <c r="D4" s="113"/>
      <c r="E4" s="113"/>
      <c r="F4" s="113"/>
      <c r="G4" s="113"/>
      <c r="H4" s="3"/>
      <c r="I4" s="4"/>
    </row>
    <row r="5" spans="1:16" x14ac:dyDescent="0.25">
      <c r="A5" s="4"/>
      <c r="B5" s="4"/>
      <c r="C5" s="4"/>
      <c r="D5" s="4"/>
      <c r="E5" s="4"/>
      <c r="F5" s="4"/>
      <c r="G5" s="4"/>
      <c r="H5" s="3"/>
      <c r="I5" s="4"/>
    </row>
    <row r="6" spans="1:16" x14ac:dyDescent="0.25">
      <c r="A6" s="122" t="s">
        <v>88</v>
      </c>
      <c r="B6" s="123"/>
      <c r="C6" s="123"/>
      <c r="D6" s="123"/>
      <c r="E6" s="123"/>
      <c r="F6" s="123"/>
      <c r="G6" s="124"/>
    </row>
    <row r="7" spans="1:16" s="8" customFormat="1" ht="98.45" customHeight="1" x14ac:dyDescent="0.2">
      <c r="A7" s="114" t="s">
        <v>108</v>
      </c>
      <c r="B7" s="115"/>
      <c r="C7" s="115"/>
      <c r="D7" s="115"/>
      <c r="E7" s="115"/>
      <c r="F7" s="115"/>
      <c r="G7" s="116"/>
      <c r="H7" s="5"/>
      <c r="I7" s="6"/>
      <c r="J7" s="7"/>
    </row>
    <row r="8" spans="1:16" s="8" customFormat="1" ht="15.75" customHeight="1" x14ac:dyDescent="0.2">
      <c r="A8" s="9"/>
      <c r="B8" s="9"/>
      <c r="C8" s="9"/>
      <c r="D8" s="9"/>
      <c r="E8" s="9"/>
      <c r="F8" s="9"/>
      <c r="G8" s="9"/>
      <c r="H8" s="9"/>
      <c r="I8" s="6"/>
      <c r="J8" s="7"/>
    </row>
    <row r="9" spans="1:16" s="10" customFormat="1" x14ac:dyDescent="0.25">
      <c r="A9" s="122" t="s">
        <v>89</v>
      </c>
      <c r="B9" s="123"/>
      <c r="C9" s="123"/>
      <c r="D9" s="123"/>
      <c r="E9" s="123"/>
      <c r="F9" s="123"/>
      <c r="G9" s="124"/>
    </row>
    <row r="10" spans="1:16" x14ac:dyDescent="0.25">
      <c r="A10" s="117" t="s">
        <v>90</v>
      </c>
      <c r="B10" s="86"/>
      <c r="C10" s="86"/>
      <c r="D10" s="86"/>
      <c r="E10" s="86"/>
      <c r="F10" s="86"/>
      <c r="G10" s="118"/>
      <c r="H10" s="6"/>
    </row>
    <row r="11" spans="1:16" ht="15.75" customHeight="1" x14ac:dyDescent="0.25">
      <c r="A11" s="11"/>
      <c r="B11" s="12"/>
      <c r="C11" s="12"/>
      <c r="D11" s="12"/>
      <c r="E11" s="12"/>
      <c r="F11" s="12"/>
      <c r="G11" s="13"/>
      <c r="H11" s="12"/>
    </row>
    <row r="12" spans="1:16" s="7" customFormat="1" ht="48.75" customHeight="1" x14ac:dyDescent="0.2">
      <c r="A12" s="119" t="s">
        <v>109</v>
      </c>
      <c r="B12" s="120"/>
      <c r="C12" s="120"/>
      <c r="D12" s="120"/>
      <c r="E12" s="120"/>
      <c r="F12" s="120"/>
      <c r="G12" s="121"/>
      <c r="H12" s="14"/>
      <c r="I12" s="6"/>
    </row>
    <row r="13" spans="1:16" x14ac:dyDescent="0.25">
      <c r="H13" s="15"/>
    </row>
    <row r="14" spans="1:16" s="10" customFormat="1" x14ac:dyDescent="0.25">
      <c r="A14" s="108" t="s">
        <v>91</v>
      </c>
      <c r="B14" s="109"/>
      <c r="C14" s="109"/>
      <c r="D14" s="109"/>
      <c r="E14" s="109"/>
      <c r="F14" s="109"/>
      <c r="G14" s="110"/>
    </row>
    <row r="15" spans="1:16" s="10" customFormat="1" ht="15.75" x14ac:dyDescent="0.25">
      <c r="A15" s="111" t="s">
        <v>113</v>
      </c>
      <c r="B15" s="104"/>
      <c r="C15" s="104"/>
      <c r="D15" s="104"/>
      <c r="E15" s="104"/>
      <c r="F15" s="104"/>
      <c r="G15" s="104"/>
      <c r="H15" s="16"/>
      <c r="I15" s="76"/>
      <c r="J15" s="77"/>
      <c r="K15" s="77"/>
      <c r="L15" s="77"/>
      <c r="M15" s="77"/>
      <c r="N15" s="77"/>
      <c r="O15" s="77"/>
      <c r="P15" s="77"/>
    </row>
    <row r="16" spans="1:16" s="10" customFormat="1" ht="15.75" x14ac:dyDescent="0.25">
      <c r="A16" s="111" t="s">
        <v>92</v>
      </c>
      <c r="B16" s="104"/>
      <c r="C16" s="104"/>
      <c r="D16" s="104"/>
      <c r="E16" s="104"/>
      <c r="F16" s="104"/>
      <c r="G16" s="104"/>
      <c r="H16" s="16"/>
      <c r="I16" s="76"/>
      <c r="J16" s="77"/>
      <c r="K16" s="77"/>
      <c r="L16" s="77"/>
      <c r="M16" s="77"/>
      <c r="N16" s="77"/>
      <c r="O16" s="77"/>
      <c r="P16" s="77"/>
    </row>
    <row r="17" spans="1:16" s="10" customFormat="1" ht="15.75" x14ac:dyDescent="0.25">
      <c r="A17" s="103" t="s">
        <v>93</v>
      </c>
      <c r="B17" s="104"/>
      <c r="C17" s="104"/>
      <c r="D17" s="104"/>
      <c r="E17" s="104"/>
      <c r="F17" s="104"/>
      <c r="G17" s="104"/>
      <c r="H17" s="16"/>
      <c r="I17" s="17"/>
      <c r="J17" s="17"/>
      <c r="K17" s="17"/>
      <c r="L17" s="17"/>
      <c r="M17" s="17"/>
      <c r="N17" s="17"/>
      <c r="O17" s="17"/>
      <c r="P17" s="17"/>
    </row>
    <row r="18" spans="1:16" s="10" customFormat="1" ht="15.75" x14ac:dyDescent="0.25">
      <c r="A18" s="105" t="s">
        <v>112</v>
      </c>
      <c r="B18" s="106"/>
      <c r="C18" s="106"/>
      <c r="D18" s="106"/>
      <c r="E18" s="106"/>
      <c r="F18" s="106"/>
      <c r="G18" s="106"/>
      <c r="H18" s="16"/>
      <c r="I18" s="76"/>
      <c r="J18" s="77"/>
      <c r="K18" s="77"/>
      <c r="L18" s="77"/>
      <c r="M18" s="77"/>
      <c r="N18" s="77"/>
      <c r="O18" s="77"/>
      <c r="P18" s="77"/>
    </row>
    <row r="19" spans="1:16" s="10" customFormat="1" ht="15.75" x14ac:dyDescent="0.25">
      <c r="A19" s="107" t="s">
        <v>94</v>
      </c>
      <c r="B19" s="106"/>
      <c r="C19" s="106"/>
      <c r="D19" s="106"/>
      <c r="E19" s="106"/>
      <c r="F19" s="106"/>
      <c r="G19" s="106"/>
      <c r="H19" s="19"/>
      <c r="I19" s="76"/>
      <c r="J19" s="77"/>
      <c r="K19" s="77"/>
      <c r="L19" s="77"/>
      <c r="M19" s="77"/>
      <c r="N19" s="77"/>
      <c r="O19" s="77"/>
      <c r="P19" s="77"/>
    </row>
    <row r="20" spans="1:16" x14ac:dyDescent="0.25">
      <c r="A20" s="20"/>
      <c r="H20" s="15"/>
    </row>
    <row r="21" spans="1:16" s="10" customFormat="1" ht="15.75" x14ac:dyDescent="0.25">
      <c r="A21" s="90" t="s">
        <v>95</v>
      </c>
      <c r="B21" s="91"/>
      <c r="C21" s="91"/>
      <c r="D21" s="91"/>
      <c r="E21" s="91"/>
      <c r="F21" s="91"/>
      <c r="G21" s="92"/>
      <c r="I21" s="76"/>
      <c r="J21" s="77"/>
      <c r="K21" s="77"/>
      <c r="L21" s="77"/>
      <c r="M21" s="77"/>
      <c r="N21" s="77"/>
      <c r="O21" s="77"/>
      <c r="P21" s="77"/>
    </row>
    <row r="22" spans="1:16" s="8" customFormat="1" ht="97.15" customHeight="1" x14ac:dyDescent="0.2">
      <c r="A22" s="96" t="s">
        <v>1</v>
      </c>
      <c r="B22" s="96"/>
      <c r="C22" s="96"/>
      <c r="D22" s="96"/>
      <c r="E22" s="96"/>
      <c r="F22" s="96"/>
      <c r="G22" s="96"/>
      <c r="H22" s="7"/>
    </row>
    <row r="23" spans="1:16" x14ac:dyDescent="0.25">
      <c r="A23" s="97" t="s">
        <v>2</v>
      </c>
      <c r="B23" s="98"/>
      <c r="C23" s="98"/>
      <c r="D23" s="98"/>
      <c r="E23" s="98"/>
      <c r="F23" s="98"/>
      <c r="G23" s="99"/>
      <c r="H23" s="15"/>
    </row>
    <row r="24" spans="1:16" x14ac:dyDescent="0.25">
      <c r="A24" s="100" t="s">
        <v>104</v>
      </c>
      <c r="B24" s="101"/>
      <c r="C24" s="101"/>
      <c r="D24" s="101"/>
      <c r="E24" s="101"/>
      <c r="F24" s="101"/>
      <c r="G24" s="102"/>
      <c r="H24" s="15"/>
    </row>
    <row r="25" spans="1:16" ht="15" customHeight="1" x14ac:dyDescent="0.25">
      <c r="A25" s="21" t="s">
        <v>3</v>
      </c>
      <c r="G25" s="22"/>
      <c r="H25" s="15"/>
      <c r="J25" s="23"/>
    </row>
    <row r="26" spans="1:16" ht="15" customHeight="1" x14ac:dyDescent="0.25">
      <c r="A26" s="24" t="s">
        <v>105</v>
      </c>
      <c r="G26" s="22"/>
      <c r="H26" s="15"/>
      <c r="J26" s="23"/>
    </row>
    <row r="27" spans="1:16" ht="15" customHeight="1" x14ac:dyDescent="0.25">
      <c r="A27" s="21" t="s">
        <v>4</v>
      </c>
      <c r="G27" s="22"/>
      <c r="H27" s="15"/>
      <c r="J27" s="23"/>
    </row>
    <row r="28" spans="1:16" x14ac:dyDescent="0.25">
      <c r="A28" s="100" t="s">
        <v>106</v>
      </c>
      <c r="B28" s="101"/>
      <c r="C28" s="101"/>
      <c r="D28" s="101"/>
      <c r="E28" s="101"/>
      <c r="F28" s="101"/>
      <c r="G28" s="102"/>
      <c r="H28" s="15"/>
    </row>
    <row r="29" spans="1:16" x14ac:dyDescent="0.25">
      <c r="A29" s="25" t="s">
        <v>5</v>
      </c>
      <c r="B29" s="26"/>
      <c r="C29" s="26"/>
      <c r="D29" s="26"/>
      <c r="E29" s="26"/>
      <c r="F29" s="26"/>
      <c r="G29" s="27"/>
      <c r="H29" s="15"/>
    </row>
    <row r="30" spans="1:16" s="10" customFormat="1" ht="15.75" x14ac:dyDescent="0.25">
      <c r="A30" s="93" t="s">
        <v>110</v>
      </c>
      <c r="B30" s="94"/>
      <c r="C30" s="94"/>
      <c r="D30" s="94"/>
      <c r="E30" s="94"/>
      <c r="F30" s="94"/>
      <c r="G30" s="95"/>
      <c r="I30" s="17"/>
      <c r="J30" s="17"/>
      <c r="K30" s="17"/>
      <c r="L30" s="17"/>
      <c r="M30" s="17"/>
      <c r="N30" s="17"/>
      <c r="O30" s="17"/>
      <c r="P30" s="17"/>
    </row>
    <row r="31" spans="1:16" s="10" customFormat="1" ht="15.75" x14ac:dyDescent="0.25">
      <c r="A31" s="93" t="s">
        <v>114</v>
      </c>
      <c r="B31" s="94"/>
      <c r="C31" s="94"/>
      <c r="D31" s="94"/>
      <c r="E31" s="94"/>
      <c r="F31" s="94"/>
      <c r="G31" s="95"/>
      <c r="I31" s="76"/>
      <c r="J31" s="77"/>
      <c r="K31" s="77"/>
      <c r="L31" s="77"/>
      <c r="M31" s="77"/>
      <c r="N31" s="77"/>
      <c r="O31" s="77"/>
      <c r="P31" s="77"/>
    </row>
    <row r="32" spans="1:16" s="10" customFormat="1" ht="15.75" x14ac:dyDescent="0.25">
      <c r="A32" s="87" t="s">
        <v>96</v>
      </c>
      <c r="B32" s="88"/>
      <c r="C32" s="88"/>
      <c r="D32" s="88"/>
      <c r="E32" s="88"/>
      <c r="F32" s="88"/>
      <c r="G32" s="89"/>
      <c r="I32" s="76"/>
      <c r="J32" s="77"/>
      <c r="K32" s="77"/>
      <c r="L32" s="77"/>
      <c r="M32" s="77"/>
      <c r="N32" s="77"/>
      <c r="O32" s="77"/>
      <c r="P32" s="77"/>
    </row>
    <row r="33" spans="1:16" s="10" customFormat="1" x14ac:dyDescent="0.25">
      <c r="A33" s="78" t="s">
        <v>97</v>
      </c>
      <c r="B33" s="79"/>
      <c r="C33" s="79"/>
      <c r="D33" s="79"/>
      <c r="E33" s="79"/>
      <c r="F33" s="79"/>
      <c r="G33" s="80"/>
      <c r="I33" s="28"/>
      <c r="J33" s="28"/>
      <c r="K33" s="28"/>
      <c r="L33" s="28"/>
      <c r="M33" s="28"/>
      <c r="N33" s="28"/>
      <c r="O33" s="28"/>
      <c r="P33" s="28"/>
    </row>
    <row r="34" spans="1:16" s="10" customFormat="1" ht="13.5" x14ac:dyDescent="0.25">
      <c r="A34" s="81" t="s">
        <v>98</v>
      </c>
      <c r="B34" s="79"/>
      <c r="C34" s="79"/>
      <c r="D34" s="79"/>
      <c r="E34" s="79"/>
      <c r="F34" s="79"/>
      <c r="G34" s="80"/>
      <c r="I34" s="28"/>
      <c r="J34" s="28"/>
      <c r="K34" s="28"/>
      <c r="L34" s="28"/>
      <c r="M34" s="28"/>
      <c r="N34" s="28"/>
      <c r="O34" s="28"/>
      <c r="P34" s="28"/>
    </row>
    <row r="35" spans="1:16" s="10" customFormat="1" ht="15.75" x14ac:dyDescent="0.25">
      <c r="A35" s="82" t="s">
        <v>107</v>
      </c>
      <c r="B35" s="79"/>
      <c r="C35" s="79"/>
      <c r="D35" s="79"/>
      <c r="E35" s="79"/>
      <c r="F35" s="79"/>
      <c r="G35" s="80"/>
      <c r="H35" s="17"/>
      <c r="I35" s="28"/>
      <c r="J35" s="28"/>
      <c r="K35" s="28"/>
      <c r="L35" s="28"/>
      <c r="M35" s="28"/>
      <c r="N35" s="28"/>
      <c r="O35" s="28"/>
      <c r="P35" s="28"/>
    </row>
    <row r="36" spans="1:16" x14ac:dyDescent="0.25">
      <c r="A36" s="86"/>
      <c r="B36" s="86"/>
      <c r="C36" s="86"/>
      <c r="D36" s="86"/>
      <c r="E36" s="86"/>
      <c r="F36" s="86"/>
      <c r="G36" s="86"/>
      <c r="H36" s="6"/>
    </row>
    <row r="37" spans="1:16" s="10" customFormat="1" ht="14.25" x14ac:dyDescent="0.3">
      <c r="A37" s="83" t="s">
        <v>99</v>
      </c>
      <c r="B37" s="84"/>
      <c r="C37" s="84"/>
      <c r="D37" s="84"/>
      <c r="E37" s="84"/>
      <c r="F37" s="84"/>
      <c r="G37" s="85"/>
    </row>
    <row r="38" spans="1:16" s="10" customFormat="1" ht="18" x14ac:dyDescent="0.35">
      <c r="A38" s="135" t="s">
        <v>79</v>
      </c>
      <c r="B38" s="2"/>
      <c r="C38" s="2"/>
      <c r="D38" s="2"/>
      <c r="E38" s="2"/>
      <c r="F38" s="2"/>
      <c r="G38" s="2"/>
    </row>
  </sheetData>
  <sheetProtection algorithmName="SHA-512" hashValue="Nj84FLT+G9qsVbupq8tdl0/rNmgrxbHnu1GZ5gBDq1nGP88Rr7RSxyiBVN8JaAx1bw1J6Y7Ja9ix6EFPGqNOAg==" saltValue="IGaI1GRYRHTGMdjHtJbYAw==" spinCount="100000" sheet="1" objects="1" scenarios="1"/>
  <mergeCells count="33">
    <mergeCell ref="A1:G2"/>
    <mergeCell ref="A4:G4"/>
    <mergeCell ref="A7:G7"/>
    <mergeCell ref="A10:G10"/>
    <mergeCell ref="A12:G12"/>
    <mergeCell ref="A6:G6"/>
    <mergeCell ref="A9:G9"/>
    <mergeCell ref="A14:G14"/>
    <mergeCell ref="A15:G15"/>
    <mergeCell ref="I15:P15"/>
    <mergeCell ref="A16:G16"/>
    <mergeCell ref="I16:P16"/>
    <mergeCell ref="A17:G17"/>
    <mergeCell ref="A18:G18"/>
    <mergeCell ref="I18:P18"/>
    <mergeCell ref="A19:G19"/>
    <mergeCell ref="I19:P19"/>
    <mergeCell ref="A21:G21"/>
    <mergeCell ref="I21:P21"/>
    <mergeCell ref="A30:G30"/>
    <mergeCell ref="A31:G31"/>
    <mergeCell ref="I31:P31"/>
    <mergeCell ref="A22:G22"/>
    <mergeCell ref="A23:G23"/>
    <mergeCell ref="A24:G24"/>
    <mergeCell ref="A28:G28"/>
    <mergeCell ref="I32:P32"/>
    <mergeCell ref="A33:G33"/>
    <mergeCell ref="A34:G34"/>
    <mergeCell ref="A35:G35"/>
    <mergeCell ref="A37:G37"/>
    <mergeCell ref="A36:G36"/>
    <mergeCell ref="A32:G32"/>
  </mergeCells>
  <hyperlinks>
    <hyperlink ref="A38" r:id="rId1" xr:uid="{8943A8B1-5028-4081-93B4-46D8FD6469CC}"/>
  </hyperlinks>
  <printOptions horizontalCentered="1"/>
  <pageMargins left="0.2" right="0.2" top="0.75" bottom="0.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1"/>
  <sheetViews>
    <sheetView tabSelected="1" zoomScaleNormal="100" zoomScalePageLayoutView="150" workbookViewId="0"/>
  </sheetViews>
  <sheetFormatPr defaultColWidth="8.7109375" defaultRowHeight="15.75" x14ac:dyDescent="0.25"/>
  <cols>
    <col min="1" max="1" width="2.42578125" style="29" customWidth="1"/>
    <col min="2" max="2" width="4.7109375" style="30" customWidth="1"/>
    <col min="3" max="3" width="80.7109375" style="30" customWidth="1"/>
    <col min="4" max="4" width="5.7109375" style="43" customWidth="1"/>
    <col min="5" max="5" width="10.7109375" style="52" bestFit="1" customWidth="1"/>
    <col min="6" max="6" width="11" style="43" bestFit="1" customWidth="1"/>
    <col min="7" max="7" width="14.5703125" style="30" bestFit="1" customWidth="1"/>
    <col min="8" max="8" width="15.42578125" style="31" bestFit="1" customWidth="1"/>
    <col min="9" max="9" width="14.7109375" style="32" bestFit="1" customWidth="1"/>
    <col min="10" max="10" width="18.85546875" style="32" bestFit="1" customWidth="1"/>
    <col min="11" max="11" width="15.28515625" style="32" bestFit="1" customWidth="1"/>
    <col min="12" max="12" width="19.28515625" style="32" bestFit="1" customWidth="1"/>
    <col min="13" max="16384" width="8.7109375" style="30"/>
  </cols>
  <sheetData>
    <row r="1" spans="1:12" ht="53.25" customHeight="1" x14ac:dyDescent="0.25">
      <c r="C1" s="128" t="s">
        <v>111</v>
      </c>
      <c r="D1" s="128"/>
      <c r="E1" s="128"/>
      <c r="F1" s="128"/>
      <c r="G1" s="128"/>
    </row>
    <row r="2" spans="1:12" ht="18.75" x14ac:dyDescent="0.25">
      <c r="A2" s="113" t="s">
        <v>6</v>
      </c>
      <c r="B2" s="113"/>
      <c r="C2" s="113"/>
      <c r="D2" s="113"/>
      <c r="E2" s="113"/>
      <c r="F2" s="113"/>
      <c r="G2" s="113"/>
    </row>
    <row r="3" spans="1:12" x14ac:dyDescent="0.25">
      <c r="A3" s="33"/>
      <c r="B3" s="33"/>
      <c r="C3" s="33"/>
      <c r="D3" s="33"/>
      <c r="E3" s="33"/>
      <c r="F3" s="33"/>
      <c r="G3" s="33"/>
    </row>
    <row r="4" spans="1:12" ht="22.15" customHeight="1" x14ac:dyDescent="0.25">
      <c r="A4" s="130"/>
      <c r="B4" s="130"/>
      <c r="C4" s="127" t="s">
        <v>7</v>
      </c>
      <c r="D4" s="127"/>
      <c r="E4" s="127"/>
      <c r="F4" s="127"/>
      <c r="G4" s="127"/>
    </row>
    <row r="5" spans="1:12" ht="22.15" customHeight="1" x14ac:dyDescent="0.25">
      <c r="A5" s="130"/>
      <c r="B5" s="131"/>
      <c r="C5" s="132" t="s">
        <v>8</v>
      </c>
      <c r="D5" s="133"/>
      <c r="E5" s="133"/>
      <c r="F5" s="133"/>
      <c r="G5" s="134"/>
    </row>
    <row r="6" spans="1:12" ht="22.15" customHeight="1" x14ac:dyDescent="0.25">
      <c r="A6" s="130"/>
      <c r="B6" s="130"/>
      <c r="C6" s="127" t="s">
        <v>9</v>
      </c>
      <c r="D6" s="127"/>
      <c r="E6" s="127"/>
      <c r="F6" s="127"/>
      <c r="G6" s="127"/>
    </row>
    <row r="7" spans="1:12" x14ac:dyDescent="0.25">
      <c r="C7" s="129"/>
      <c r="D7" s="129"/>
      <c r="E7" s="129"/>
      <c r="F7" s="129"/>
      <c r="G7" s="129"/>
      <c r="H7" s="35" t="s">
        <v>80</v>
      </c>
      <c r="I7" s="35" t="s">
        <v>10</v>
      </c>
      <c r="J7" s="35" t="s">
        <v>11</v>
      </c>
      <c r="K7" s="35" t="s">
        <v>12</v>
      </c>
      <c r="L7" s="35" t="s">
        <v>13</v>
      </c>
    </row>
    <row r="8" spans="1:12" s="37" customFormat="1" x14ac:dyDescent="0.25">
      <c r="A8" s="33"/>
      <c r="B8" s="36" t="s">
        <v>14</v>
      </c>
      <c r="C8" s="70" t="s">
        <v>15</v>
      </c>
      <c r="D8" s="38"/>
      <c r="E8" s="34" t="s">
        <v>16</v>
      </c>
      <c r="F8" s="39">
        <f>IF(+D8&gt;5,5,(D8*1))</f>
        <v>0</v>
      </c>
      <c r="G8" s="37" t="s">
        <v>17</v>
      </c>
      <c r="H8" s="40"/>
      <c r="I8" s="41"/>
      <c r="J8" s="41"/>
      <c r="K8" s="41"/>
      <c r="L8" s="41"/>
    </row>
    <row r="9" spans="1:12" s="37" customFormat="1" ht="60" x14ac:dyDescent="0.25">
      <c r="A9" s="33"/>
      <c r="B9" s="36"/>
      <c r="C9" s="18" t="s">
        <v>81</v>
      </c>
      <c r="D9" s="42"/>
      <c r="E9" s="34"/>
      <c r="F9" s="43"/>
      <c r="H9" s="35"/>
      <c r="I9" s="44"/>
      <c r="J9" s="44"/>
      <c r="K9" s="44"/>
      <c r="L9" s="44"/>
    </row>
    <row r="10" spans="1:12" s="37" customFormat="1" x14ac:dyDescent="0.25">
      <c r="A10" s="33"/>
      <c r="B10" s="36" t="s">
        <v>18</v>
      </c>
      <c r="C10" s="70" t="s">
        <v>19</v>
      </c>
      <c r="D10" s="42"/>
      <c r="E10" s="34"/>
      <c r="F10" s="43"/>
      <c r="H10" s="35"/>
      <c r="I10" s="44"/>
      <c r="J10" s="44"/>
      <c r="K10" s="44"/>
      <c r="L10" s="44"/>
    </row>
    <row r="11" spans="1:12" s="37" customFormat="1" x14ac:dyDescent="0.25">
      <c r="A11" s="33"/>
      <c r="B11" s="36"/>
      <c r="C11" s="70" t="s">
        <v>20</v>
      </c>
      <c r="D11" s="38"/>
      <c r="E11" s="34" t="s">
        <v>16</v>
      </c>
      <c r="F11" s="39">
        <f>IF(+D11&gt;50, 100,(D11*1))</f>
        <v>0</v>
      </c>
      <c r="H11" s="40"/>
      <c r="I11" s="41"/>
      <c r="J11" s="41"/>
      <c r="K11" s="41"/>
      <c r="L11" s="41"/>
    </row>
    <row r="12" spans="1:12" s="37" customFormat="1" x14ac:dyDescent="0.25">
      <c r="A12" s="33"/>
      <c r="B12" s="36"/>
      <c r="C12" s="70" t="s">
        <v>21</v>
      </c>
      <c r="D12" s="38"/>
      <c r="E12" s="34" t="s">
        <v>22</v>
      </c>
      <c r="F12" s="39">
        <f>IF(+D12&gt;50, 100,(D12*2))</f>
        <v>0</v>
      </c>
      <c r="H12" s="40"/>
      <c r="I12" s="41"/>
      <c r="J12" s="41"/>
      <c r="K12" s="41"/>
      <c r="L12" s="41"/>
    </row>
    <row r="13" spans="1:12" s="37" customFormat="1" x14ac:dyDescent="0.25">
      <c r="A13" s="33"/>
      <c r="B13" s="36"/>
      <c r="C13" s="70" t="s">
        <v>23</v>
      </c>
      <c r="D13" s="38"/>
      <c r="E13" s="34" t="s">
        <v>24</v>
      </c>
      <c r="F13" s="39">
        <f>IF(+D13&gt;33,100,(D13*3))</f>
        <v>0</v>
      </c>
      <c r="H13" s="40"/>
      <c r="I13" s="41"/>
      <c r="J13" s="41"/>
      <c r="K13" s="41"/>
      <c r="L13" s="41"/>
    </row>
    <row r="14" spans="1:12" s="37" customFormat="1" x14ac:dyDescent="0.25">
      <c r="A14" s="33"/>
      <c r="B14" s="36"/>
      <c r="C14" s="71" t="s">
        <v>25</v>
      </c>
      <c r="D14" s="38"/>
      <c r="E14" s="34" t="s">
        <v>26</v>
      </c>
      <c r="F14" s="39">
        <f>IF(+D14&gt;25,100,(D14*5))</f>
        <v>0</v>
      </c>
      <c r="H14" s="40"/>
      <c r="I14" s="41"/>
      <c r="J14" s="41"/>
      <c r="K14" s="41"/>
      <c r="L14" s="41"/>
    </row>
    <row r="15" spans="1:12" s="37" customFormat="1" x14ac:dyDescent="0.25">
      <c r="A15" s="33"/>
      <c r="B15" s="36"/>
      <c r="C15" s="70" t="s">
        <v>27</v>
      </c>
      <c r="D15" s="38"/>
      <c r="E15" s="34" t="s">
        <v>16</v>
      </c>
      <c r="F15" s="39">
        <f>IF(+D15&gt;50, 100,(D15*1))</f>
        <v>0</v>
      </c>
      <c r="H15" s="40"/>
      <c r="I15" s="41"/>
      <c r="J15" s="41"/>
      <c r="K15" s="41"/>
      <c r="L15" s="41"/>
    </row>
    <row r="16" spans="1:12" s="37" customFormat="1" x14ac:dyDescent="0.25">
      <c r="A16" s="33"/>
      <c r="B16" s="36"/>
      <c r="C16" s="70" t="s">
        <v>28</v>
      </c>
      <c r="D16" s="38"/>
      <c r="E16" s="34" t="s">
        <v>22</v>
      </c>
      <c r="F16" s="39">
        <f>IF(+D16&gt;50, 100,(D16*2))</f>
        <v>0</v>
      </c>
      <c r="H16" s="40"/>
      <c r="I16" s="41"/>
      <c r="J16" s="41"/>
      <c r="K16" s="41"/>
      <c r="L16" s="41"/>
    </row>
    <row r="17" spans="1:12" s="37" customFormat="1" x14ac:dyDescent="0.25">
      <c r="A17" s="33"/>
      <c r="B17" s="36"/>
      <c r="C17" s="70" t="s">
        <v>29</v>
      </c>
      <c r="D17" s="38"/>
      <c r="E17" s="34" t="s">
        <v>24</v>
      </c>
      <c r="F17" s="39">
        <f>IF(+D17&gt;33,100,(D17*3))</f>
        <v>0</v>
      </c>
      <c r="H17" s="40"/>
      <c r="I17" s="41"/>
      <c r="J17" s="41"/>
      <c r="K17" s="41"/>
      <c r="L17" s="41"/>
    </row>
    <row r="18" spans="1:12" s="37" customFormat="1" x14ac:dyDescent="0.25">
      <c r="A18" s="33"/>
      <c r="B18" s="36"/>
      <c r="C18" s="71" t="s">
        <v>30</v>
      </c>
      <c r="D18" s="38"/>
      <c r="E18" s="34" t="s">
        <v>26</v>
      </c>
      <c r="F18" s="39">
        <f>IF(+D18&gt;25,100,(D18*5))</f>
        <v>0</v>
      </c>
      <c r="H18" s="40"/>
      <c r="I18" s="41"/>
      <c r="J18" s="41"/>
      <c r="K18" s="41"/>
      <c r="L18" s="41"/>
    </row>
    <row r="19" spans="1:12" s="37" customFormat="1" x14ac:dyDescent="0.25">
      <c r="A19" s="33"/>
      <c r="B19" s="36"/>
      <c r="C19" s="72" t="s">
        <v>31</v>
      </c>
      <c r="D19" s="38"/>
      <c r="E19" s="34" t="s">
        <v>32</v>
      </c>
      <c r="F19" s="39">
        <f>IF(+D19&gt;33,100,(D19*4))</f>
        <v>0</v>
      </c>
      <c r="H19" s="40"/>
      <c r="I19" s="41"/>
      <c r="J19" s="41"/>
      <c r="K19" s="41"/>
      <c r="L19" s="41"/>
    </row>
    <row r="20" spans="1:12" s="37" customFormat="1" x14ac:dyDescent="0.25">
      <c r="A20" s="33"/>
      <c r="B20" s="36"/>
      <c r="C20" s="72" t="s">
        <v>33</v>
      </c>
      <c r="D20" s="38"/>
      <c r="E20" s="34" t="s">
        <v>34</v>
      </c>
      <c r="F20" s="39">
        <f>IF(+D20&gt;25,100,(D20*7))</f>
        <v>0</v>
      </c>
      <c r="H20" s="40"/>
      <c r="I20" s="41"/>
      <c r="J20" s="41"/>
      <c r="K20" s="41"/>
      <c r="L20" s="41"/>
    </row>
    <row r="21" spans="1:12" s="37" customFormat="1" x14ac:dyDescent="0.25">
      <c r="A21" s="33"/>
      <c r="B21" s="36"/>
      <c r="C21" s="72" t="s">
        <v>35</v>
      </c>
      <c r="D21" s="38"/>
      <c r="E21" s="34" t="s">
        <v>34</v>
      </c>
      <c r="F21" s="39">
        <f>IF(+D21&gt;14,100,(D21*7))</f>
        <v>0</v>
      </c>
      <c r="H21" s="40"/>
      <c r="I21" s="41"/>
      <c r="J21" s="41"/>
      <c r="K21" s="41"/>
      <c r="L21" s="41"/>
    </row>
    <row r="22" spans="1:12" s="49" customFormat="1" x14ac:dyDescent="0.25">
      <c r="A22" s="45"/>
      <c r="B22" s="46"/>
      <c r="C22" s="72" t="s">
        <v>36</v>
      </c>
      <c r="D22" s="38"/>
      <c r="E22" s="34" t="s">
        <v>34</v>
      </c>
      <c r="F22" s="39">
        <f>IF(+D22&gt;12,100,(D22*7))</f>
        <v>0</v>
      </c>
      <c r="G22" s="37"/>
      <c r="H22" s="47"/>
      <c r="I22" s="48"/>
      <c r="J22" s="48"/>
      <c r="K22" s="48"/>
      <c r="L22" s="48"/>
    </row>
    <row r="23" spans="1:12" ht="90" x14ac:dyDescent="0.25">
      <c r="B23" s="50"/>
      <c r="C23" s="65" t="s">
        <v>82</v>
      </c>
      <c r="D23" s="51"/>
      <c r="H23" s="35"/>
      <c r="I23" s="44"/>
      <c r="J23" s="44"/>
      <c r="K23" s="44"/>
      <c r="L23" s="44"/>
    </row>
    <row r="24" spans="1:12" s="37" customFormat="1" x14ac:dyDescent="0.25">
      <c r="A24" s="33"/>
      <c r="B24" s="36" t="s">
        <v>37</v>
      </c>
      <c r="C24" s="70" t="s">
        <v>38</v>
      </c>
      <c r="D24" s="38"/>
      <c r="E24" s="34" t="s">
        <v>16</v>
      </c>
      <c r="F24" s="39">
        <f>IF(+D24&gt;10,10,(D24*1))</f>
        <v>0</v>
      </c>
      <c r="G24" s="37" t="s">
        <v>39</v>
      </c>
      <c r="H24" s="40"/>
      <c r="I24" s="41"/>
      <c r="J24" s="41"/>
      <c r="K24" s="41"/>
      <c r="L24" s="41"/>
    </row>
    <row r="25" spans="1:12" ht="120" x14ac:dyDescent="0.25">
      <c r="B25" s="50"/>
      <c r="C25" s="18" t="s">
        <v>40</v>
      </c>
      <c r="D25" s="51"/>
      <c r="H25" s="35"/>
      <c r="I25" s="44"/>
      <c r="J25" s="44"/>
      <c r="K25" s="44"/>
      <c r="L25" s="44"/>
    </row>
    <row r="26" spans="1:12" s="37" customFormat="1" x14ac:dyDescent="0.25">
      <c r="A26" s="33"/>
      <c r="B26" s="36" t="s">
        <v>41</v>
      </c>
      <c r="C26" s="70" t="s">
        <v>42</v>
      </c>
      <c r="D26" s="38"/>
      <c r="E26" s="34" t="s">
        <v>22</v>
      </c>
      <c r="F26" s="39">
        <f>IF(+D26&gt;5,10,(D26*2))</f>
        <v>0</v>
      </c>
      <c r="G26" s="37" t="s">
        <v>39</v>
      </c>
      <c r="H26" s="40"/>
      <c r="I26" s="41"/>
      <c r="J26" s="41"/>
      <c r="K26" s="41"/>
      <c r="L26" s="41"/>
    </row>
    <row r="27" spans="1:12" s="37" customFormat="1" ht="27" customHeight="1" x14ac:dyDescent="0.25">
      <c r="A27" s="33"/>
      <c r="B27" s="36"/>
      <c r="C27" s="66" t="s">
        <v>102</v>
      </c>
      <c r="D27" s="53"/>
      <c r="E27" s="34"/>
      <c r="F27" s="43"/>
      <c r="H27" s="40"/>
      <c r="I27" s="41"/>
      <c r="J27" s="41"/>
      <c r="K27" s="41"/>
      <c r="L27" s="41"/>
    </row>
    <row r="28" spans="1:12" s="37" customFormat="1" x14ac:dyDescent="0.25">
      <c r="A28" s="33"/>
      <c r="B28" s="36"/>
      <c r="C28" s="67" t="s">
        <v>100</v>
      </c>
      <c r="D28" s="53"/>
      <c r="E28" s="34"/>
      <c r="F28" s="43"/>
      <c r="H28" s="40"/>
      <c r="I28" s="41"/>
      <c r="J28" s="41"/>
      <c r="K28" s="41"/>
      <c r="L28" s="41"/>
    </row>
    <row r="29" spans="1:12" x14ac:dyDescent="0.25">
      <c r="B29" s="50"/>
      <c r="C29" s="68" t="s">
        <v>101</v>
      </c>
      <c r="D29" s="51"/>
      <c r="H29" s="35"/>
      <c r="I29" s="44"/>
      <c r="J29" s="44"/>
      <c r="K29" s="44"/>
      <c r="L29" s="44"/>
    </row>
    <row r="30" spans="1:12" s="37" customFormat="1" x14ac:dyDescent="0.25">
      <c r="A30" s="33"/>
      <c r="B30" s="36" t="s">
        <v>43</v>
      </c>
      <c r="C30" s="70" t="s">
        <v>44</v>
      </c>
      <c r="D30" s="51"/>
      <c r="E30" s="34"/>
      <c r="F30" s="43"/>
      <c r="H30" s="35"/>
      <c r="I30" s="44"/>
      <c r="J30" s="44"/>
      <c r="K30" s="44"/>
      <c r="L30" s="44"/>
    </row>
    <row r="31" spans="1:12" s="37" customFormat="1" x14ac:dyDescent="0.25">
      <c r="A31" s="33"/>
      <c r="B31" s="36"/>
      <c r="C31" s="70" t="s">
        <v>83</v>
      </c>
      <c r="D31" s="38"/>
      <c r="E31" s="34" t="s">
        <v>16</v>
      </c>
      <c r="F31" s="39">
        <f>IF(+D31&gt;5,5,(D31*1))</f>
        <v>0</v>
      </c>
      <c r="G31" s="49" t="s">
        <v>17</v>
      </c>
      <c r="H31" s="40"/>
      <c r="I31" s="41"/>
      <c r="J31" s="41"/>
      <c r="K31" s="41"/>
      <c r="L31" s="41"/>
    </row>
    <row r="32" spans="1:12" s="37" customFormat="1" x14ac:dyDescent="0.25">
      <c r="A32" s="33"/>
      <c r="B32" s="36"/>
      <c r="C32" s="70" t="s">
        <v>84</v>
      </c>
      <c r="D32" s="38"/>
      <c r="E32" s="34" t="s">
        <v>16</v>
      </c>
      <c r="F32" s="39">
        <f>IF(+D32&gt;5,5,(D32*1))</f>
        <v>0</v>
      </c>
      <c r="G32" s="49" t="s">
        <v>17</v>
      </c>
      <c r="H32" s="40"/>
      <c r="I32" s="41"/>
      <c r="J32" s="41"/>
      <c r="K32" s="41"/>
      <c r="L32" s="41"/>
    </row>
    <row r="33" spans="1:12" ht="90" x14ac:dyDescent="0.25">
      <c r="B33" s="50"/>
      <c r="C33" s="18" t="s">
        <v>45</v>
      </c>
      <c r="D33" s="51"/>
      <c r="H33" s="35"/>
      <c r="I33" s="44"/>
      <c r="J33" s="44"/>
      <c r="K33" s="44"/>
      <c r="L33" s="44"/>
    </row>
    <row r="34" spans="1:12" x14ac:dyDescent="0.25">
      <c r="B34" s="36" t="s">
        <v>46</v>
      </c>
      <c r="C34" s="70" t="s">
        <v>47</v>
      </c>
      <c r="D34" s="38"/>
      <c r="E34" s="34" t="s">
        <v>22</v>
      </c>
      <c r="F34" s="39">
        <f>IF(+D34&gt;6,12,(D34*2))</f>
        <v>0</v>
      </c>
      <c r="G34" s="37" t="s">
        <v>48</v>
      </c>
      <c r="H34" s="40"/>
      <c r="I34" s="41"/>
      <c r="J34" s="41"/>
      <c r="K34" s="41"/>
      <c r="L34" s="41"/>
    </row>
    <row r="35" spans="1:12" ht="150" x14ac:dyDescent="0.25">
      <c r="B35" s="50"/>
      <c r="C35" s="18" t="s">
        <v>49</v>
      </c>
      <c r="D35" s="51"/>
      <c r="H35" s="35"/>
      <c r="I35" s="44"/>
      <c r="J35" s="44"/>
      <c r="K35" s="44"/>
      <c r="L35" s="44"/>
    </row>
    <row r="36" spans="1:12" x14ac:dyDescent="0.25">
      <c r="B36" s="36" t="s">
        <v>50</v>
      </c>
      <c r="C36" s="73" t="s">
        <v>51</v>
      </c>
      <c r="D36" s="38"/>
      <c r="E36" s="34" t="s">
        <v>22</v>
      </c>
      <c r="F36" s="39">
        <f>IF(+D36&gt;5,10,(D36*2))</f>
        <v>0</v>
      </c>
      <c r="G36" s="37" t="s">
        <v>39</v>
      </c>
      <c r="H36" s="40"/>
      <c r="I36" s="41"/>
      <c r="J36" s="41"/>
      <c r="K36" s="41"/>
      <c r="L36" s="41"/>
    </row>
    <row r="37" spans="1:12" x14ac:dyDescent="0.25">
      <c r="B37" s="50"/>
      <c r="C37" s="69" t="s">
        <v>85</v>
      </c>
      <c r="D37" s="51"/>
      <c r="H37" s="35"/>
      <c r="I37" s="44"/>
      <c r="J37" s="44"/>
      <c r="K37" s="44"/>
      <c r="L37" s="44"/>
    </row>
    <row r="38" spans="1:12" x14ac:dyDescent="0.25">
      <c r="B38" s="36" t="s">
        <v>52</v>
      </c>
      <c r="C38" s="70" t="s">
        <v>53</v>
      </c>
      <c r="D38" s="38"/>
      <c r="E38" s="34" t="s">
        <v>16</v>
      </c>
      <c r="F38" s="39">
        <f>IF(+D38&gt;10,10,(D38*1))</f>
        <v>0</v>
      </c>
      <c r="G38" s="37" t="s">
        <v>39</v>
      </c>
      <c r="H38" s="40"/>
      <c r="I38" s="41"/>
      <c r="J38" s="41"/>
      <c r="K38" s="41"/>
      <c r="L38" s="41"/>
    </row>
    <row r="39" spans="1:12" ht="45" x14ac:dyDescent="0.25">
      <c r="B39" s="50"/>
      <c r="C39" s="18" t="s">
        <v>54</v>
      </c>
      <c r="D39" s="51"/>
      <c r="H39" s="35"/>
      <c r="I39" s="44"/>
      <c r="J39" s="44"/>
      <c r="K39" s="44"/>
      <c r="L39" s="44"/>
    </row>
    <row r="40" spans="1:12" x14ac:dyDescent="0.25">
      <c r="B40" s="36" t="s">
        <v>55</v>
      </c>
      <c r="C40" s="73" t="s">
        <v>56</v>
      </c>
      <c r="D40" s="38"/>
      <c r="E40" s="34" t="s">
        <v>22</v>
      </c>
      <c r="F40" s="39">
        <f>IF(+D40&gt;5,10,(D40*2))</f>
        <v>0</v>
      </c>
      <c r="G40" s="37" t="s">
        <v>39</v>
      </c>
      <c r="H40" s="40"/>
      <c r="I40" s="41"/>
      <c r="J40" s="41"/>
      <c r="K40" s="41"/>
      <c r="L40" s="41"/>
    </row>
    <row r="41" spans="1:12" x14ac:dyDescent="0.25">
      <c r="B41" s="50"/>
      <c r="C41" s="69" t="s">
        <v>85</v>
      </c>
      <c r="D41" s="51"/>
      <c r="H41" s="35"/>
      <c r="I41" s="44"/>
      <c r="J41" s="44"/>
      <c r="K41" s="44"/>
      <c r="L41" s="44"/>
    </row>
    <row r="42" spans="1:12" x14ac:dyDescent="0.25">
      <c r="B42" s="34" t="s">
        <v>57</v>
      </c>
      <c r="C42" s="73" t="s">
        <v>103</v>
      </c>
      <c r="D42" s="42"/>
      <c r="E42" s="34"/>
      <c r="G42" s="37"/>
      <c r="H42" s="35"/>
      <c r="I42" s="44"/>
      <c r="J42" s="44"/>
      <c r="K42" s="44"/>
      <c r="L42" s="44"/>
    </row>
    <row r="43" spans="1:12" s="37" customFormat="1" x14ac:dyDescent="0.25">
      <c r="A43" s="33"/>
      <c r="B43" s="36"/>
      <c r="C43" s="73" t="s">
        <v>58</v>
      </c>
      <c r="D43" s="38"/>
      <c r="E43" s="34" t="s">
        <v>24</v>
      </c>
      <c r="F43" s="39">
        <f>IF(+D43&gt;1, 3,(D43*3))</f>
        <v>0</v>
      </c>
      <c r="G43" s="37" t="s">
        <v>59</v>
      </c>
      <c r="H43" s="40"/>
      <c r="I43" s="41"/>
      <c r="J43" s="41"/>
      <c r="K43" s="41"/>
      <c r="L43" s="41"/>
    </row>
    <row r="44" spans="1:12" s="37" customFormat="1" x14ac:dyDescent="0.25">
      <c r="A44" s="33"/>
      <c r="B44" s="36"/>
      <c r="C44" s="73" t="s">
        <v>60</v>
      </c>
      <c r="D44" s="38"/>
      <c r="E44" s="34" t="s">
        <v>26</v>
      </c>
      <c r="F44" s="39">
        <f>IF(+D44&gt;1, 5,(D44*5))</f>
        <v>0</v>
      </c>
      <c r="G44" s="37" t="s">
        <v>17</v>
      </c>
      <c r="H44" s="40"/>
      <c r="I44" s="41"/>
      <c r="J44" s="41"/>
      <c r="K44" s="41"/>
      <c r="L44" s="41"/>
    </row>
    <row r="45" spans="1:12" s="37" customFormat="1" x14ac:dyDescent="0.25">
      <c r="A45" s="33"/>
      <c r="B45" s="36"/>
      <c r="C45" s="73" t="s">
        <v>61</v>
      </c>
      <c r="D45" s="38"/>
      <c r="E45" s="34" t="s">
        <v>34</v>
      </c>
      <c r="F45" s="39">
        <f>IF(+D45&gt;1,7,(D45*1))</f>
        <v>0</v>
      </c>
      <c r="G45" s="37" t="s">
        <v>62</v>
      </c>
      <c r="H45" s="40"/>
      <c r="I45" s="41"/>
      <c r="J45" s="41"/>
      <c r="K45" s="41"/>
      <c r="L45" s="41"/>
    </row>
    <row r="46" spans="1:12" x14ac:dyDescent="0.25">
      <c r="B46" s="50"/>
      <c r="C46" s="69" t="s">
        <v>85</v>
      </c>
      <c r="D46" s="51"/>
      <c r="H46" s="35"/>
      <c r="I46" s="44"/>
      <c r="J46" s="44"/>
      <c r="K46" s="44"/>
      <c r="L46" s="44"/>
    </row>
    <row r="47" spans="1:12" x14ac:dyDescent="0.25">
      <c r="B47" s="36" t="s">
        <v>63</v>
      </c>
      <c r="C47" s="73" t="s">
        <v>64</v>
      </c>
      <c r="D47" s="38"/>
      <c r="E47" s="34" t="s">
        <v>16</v>
      </c>
      <c r="F47" s="39">
        <f>IF(+D47&gt;5,5,(D47*1))</f>
        <v>0</v>
      </c>
      <c r="G47" s="37" t="s">
        <v>17</v>
      </c>
      <c r="H47" s="40"/>
      <c r="I47" s="41"/>
      <c r="J47" s="41"/>
      <c r="K47" s="41"/>
      <c r="L47" s="41"/>
    </row>
    <row r="48" spans="1:12" x14ac:dyDescent="0.25">
      <c r="B48" s="50"/>
      <c r="C48" s="69" t="s">
        <v>85</v>
      </c>
      <c r="D48" s="51"/>
      <c r="H48" s="35"/>
      <c r="I48" s="44"/>
      <c r="J48" s="44"/>
      <c r="K48" s="44"/>
      <c r="L48" s="44"/>
    </row>
    <row r="49" spans="1:12" x14ac:dyDescent="0.25">
      <c r="B49" s="36" t="s">
        <v>65</v>
      </c>
      <c r="C49" s="73" t="s">
        <v>66</v>
      </c>
      <c r="D49" s="38"/>
      <c r="E49" s="34" t="s">
        <v>22</v>
      </c>
      <c r="F49" s="39">
        <f>IF(+D49&gt;5,10,(D49*2))</f>
        <v>0</v>
      </c>
      <c r="G49" s="37" t="s">
        <v>39</v>
      </c>
      <c r="H49" s="40"/>
      <c r="I49" s="41"/>
      <c r="J49" s="41"/>
      <c r="K49" s="41"/>
      <c r="L49" s="41"/>
    </row>
    <row r="50" spans="1:12" x14ac:dyDescent="0.25">
      <c r="B50" s="52"/>
      <c r="C50" s="69" t="s">
        <v>85</v>
      </c>
      <c r="D50" s="51"/>
      <c r="H50" s="35"/>
      <c r="I50" s="44"/>
      <c r="J50" s="44"/>
      <c r="K50" s="44"/>
      <c r="L50" s="44"/>
    </row>
    <row r="51" spans="1:12" x14ac:dyDescent="0.25">
      <c r="B51" s="36" t="s">
        <v>67</v>
      </c>
      <c r="C51" s="74" t="s">
        <v>68</v>
      </c>
      <c r="D51" s="38"/>
      <c r="E51" s="34" t="s">
        <v>16</v>
      </c>
      <c r="F51" s="39">
        <f>IF(+D51&gt;10,10,(D51*1))</f>
        <v>0</v>
      </c>
      <c r="G51" s="37" t="s">
        <v>39</v>
      </c>
      <c r="H51" s="40"/>
      <c r="I51" s="41"/>
      <c r="J51" s="41"/>
      <c r="K51" s="41"/>
      <c r="L51" s="41"/>
    </row>
    <row r="52" spans="1:12" ht="90" x14ac:dyDescent="0.25">
      <c r="B52" s="54"/>
      <c r="C52" s="75" t="s">
        <v>86</v>
      </c>
      <c r="D52" s="55"/>
      <c r="H52" s="35"/>
      <c r="I52" s="44"/>
      <c r="J52" s="44"/>
      <c r="K52" s="44"/>
      <c r="L52" s="44"/>
    </row>
    <row r="53" spans="1:12" x14ac:dyDescent="0.25">
      <c r="C53" s="56"/>
      <c r="H53" s="35"/>
      <c r="I53" s="44"/>
      <c r="J53" s="44"/>
      <c r="K53" s="44"/>
      <c r="L53" s="44"/>
    </row>
    <row r="54" spans="1:12" x14ac:dyDescent="0.25">
      <c r="D54" s="34" t="s">
        <v>69</v>
      </c>
      <c r="F54" s="57">
        <f>SUM(F8:F51)</f>
        <v>0</v>
      </c>
      <c r="H54" s="35"/>
      <c r="I54" s="44"/>
      <c r="J54" s="44"/>
      <c r="K54" s="44"/>
      <c r="L54" s="44"/>
    </row>
    <row r="55" spans="1:12" s="37" customFormat="1" x14ac:dyDescent="0.25">
      <c r="A55" s="125"/>
      <c r="B55" s="126"/>
      <c r="C55" s="126"/>
      <c r="D55" s="126"/>
      <c r="E55" s="126"/>
      <c r="F55" s="126"/>
      <c r="G55" s="126"/>
      <c r="H55" s="35"/>
      <c r="I55" s="44"/>
      <c r="J55" s="44"/>
      <c r="K55" s="44"/>
      <c r="L55" s="44"/>
    </row>
    <row r="56" spans="1:12" x14ac:dyDescent="0.25">
      <c r="A56" s="58" t="s">
        <v>87</v>
      </c>
      <c r="B56" s="59"/>
      <c r="C56" s="58"/>
      <c r="E56" s="34"/>
      <c r="G56" s="60"/>
      <c r="H56" s="35"/>
      <c r="I56" s="44"/>
      <c r="J56" s="44"/>
      <c r="K56" s="44"/>
      <c r="L56" s="44"/>
    </row>
    <row r="57" spans="1:12" ht="9.75" customHeight="1" x14ac:dyDescent="0.25">
      <c r="A57" s="33"/>
      <c r="B57" s="59"/>
      <c r="C57" s="58"/>
      <c r="E57" s="34"/>
      <c r="G57" s="60"/>
      <c r="H57" s="35"/>
      <c r="I57" s="44"/>
      <c r="J57" s="44"/>
      <c r="K57" s="44"/>
      <c r="L57" s="44"/>
    </row>
    <row r="58" spans="1:12" x14ac:dyDescent="0.25">
      <c r="A58" s="33"/>
      <c r="B58" s="59" t="s">
        <v>70</v>
      </c>
      <c r="C58" s="37"/>
      <c r="E58" s="34" t="s">
        <v>71</v>
      </c>
      <c r="F58" s="61" t="s">
        <v>72</v>
      </c>
      <c r="G58" s="62"/>
      <c r="H58" s="40"/>
      <c r="I58" s="41"/>
      <c r="J58" s="41"/>
      <c r="K58" s="41"/>
      <c r="L58" s="41"/>
    </row>
    <row r="59" spans="1:12" x14ac:dyDescent="0.25">
      <c r="A59" s="33"/>
      <c r="B59" s="59"/>
      <c r="C59" s="63" t="s">
        <v>73</v>
      </c>
      <c r="E59" s="34" t="s">
        <v>74</v>
      </c>
      <c r="F59" s="61" t="s">
        <v>75</v>
      </c>
      <c r="G59" s="62"/>
      <c r="H59" s="40"/>
      <c r="I59" s="41"/>
      <c r="J59" s="41"/>
      <c r="K59" s="41"/>
      <c r="L59" s="41"/>
    </row>
    <row r="60" spans="1:12" x14ac:dyDescent="0.25">
      <c r="A60" s="33"/>
      <c r="B60" s="59"/>
      <c r="C60" s="63"/>
      <c r="E60" s="34" t="s">
        <v>76</v>
      </c>
      <c r="F60" s="61" t="s">
        <v>77</v>
      </c>
      <c r="G60" s="62"/>
      <c r="H60" s="40"/>
      <c r="I60" s="41"/>
      <c r="J60" s="41"/>
      <c r="K60" s="41"/>
      <c r="L60" s="41"/>
    </row>
    <row r="61" spans="1:12" x14ac:dyDescent="0.25">
      <c r="A61" s="33"/>
      <c r="B61" s="59"/>
      <c r="E61" s="34"/>
      <c r="F61" s="64"/>
      <c r="G61" s="33" t="s">
        <v>78</v>
      </c>
      <c r="H61" s="40">
        <f>SUM(H8:H60)</f>
        <v>0</v>
      </c>
      <c r="I61" s="40">
        <f>SUM(I8:I60)</f>
        <v>0</v>
      </c>
      <c r="J61" s="41"/>
      <c r="K61" s="40">
        <f>SUM(K8:K60)</f>
        <v>0</v>
      </c>
      <c r="L61" s="41"/>
    </row>
  </sheetData>
  <sheetProtection algorithmName="SHA-512" hashValue="+joG3txxcbml3/Eu4gHj94Ozapx/bQK4TqIN+Q4ywIsrqiYOfz+a/7XmfA0Bv2gIghRnmM1selC8w9ilHFmlmQ==" saltValue="XfsEnWdDvnZJikdDIZ41Hw==" spinCount="100000" sheet="1" objects="1" scenarios="1"/>
  <mergeCells count="10">
    <mergeCell ref="A55:G55"/>
    <mergeCell ref="C6:G6"/>
    <mergeCell ref="C1:G1"/>
    <mergeCell ref="C7:G7"/>
    <mergeCell ref="A4:B4"/>
    <mergeCell ref="A5:B5"/>
    <mergeCell ref="A6:B6"/>
    <mergeCell ref="C4:G4"/>
    <mergeCell ref="C5:G5"/>
    <mergeCell ref="A2:G2"/>
  </mergeCells>
  <phoneticPr fontId="1" type="noConversion"/>
  <pageMargins left="0.5" right="0.25" top="0.73" bottom="0.44" header="0.42" footer="0.38"/>
  <pageSetup orientation="landscape" r:id="rId1"/>
  <headerFooter alignWithMargins="0">
    <oddFooter>&amp;RNABIP Vanguard Award - &amp;A</oddFooter>
  </headerFooter>
  <rowBreaks count="2" manualBreakCount="2">
    <brk id="23" max="16383" man="1"/>
    <brk id="39" max="16383"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ormat xmlns="5e9407b1-4f2f-4913-9928-7e4154caf9fe" xsi:nil="true"/>
    <TaxCatchAll xmlns="5f7fda24-0605-4d81-9dda-a669073443c2" xsi:nil="true"/>
    <lcf76f155ced4ddcb4097134ff3c332f xmlns="5e9407b1-4f2f-4913-9928-7e4154caf9f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38AE5FAB35C943ABF56F5FD20C04E5" ma:contentTypeVersion="19" ma:contentTypeDescription="Create a new document." ma:contentTypeScope="" ma:versionID="256a37605260ddb255395baa228458a2">
  <xsd:schema xmlns:xsd="http://www.w3.org/2001/XMLSchema" xmlns:xs="http://www.w3.org/2001/XMLSchema" xmlns:p="http://schemas.microsoft.com/office/2006/metadata/properties" xmlns:ns2="5e9407b1-4f2f-4913-9928-7e4154caf9fe" xmlns:ns3="5f7fda24-0605-4d81-9dda-a669073443c2" targetNamespace="http://schemas.microsoft.com/office/2006/metadata/properties" ma:root="true" ma:fieldsID="a50edcec14c709f102753595bcda359b" ns2:_="" ns3:_="">
    <xsd:import namespace="5e9407b1-4f2f-4913-9928-7e4154caf9fe"/>
    <xsd:import namespace="5f7fda24-0605-4d81-9dda-a669073443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Format"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9407b1-4f2f-4913-9928-7e4154caf9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Format" ma:index="16" nillable="true" ma:displayName="Format" ma:internalName="Format">
      <xsd:simpleType>
        <xsd:restriction base="dms:Text">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1142d-6678-4594-841a-c7ad77c2871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7fda24-0605-4d81-9dda-a669073443c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042093-88da-4c16-9a08-780c8759e8dd}" ma:internalName="TaxCatchAll" ma:showField="CatchAllData" ma:web="5f7fda24-0605-4d81-9dda-a669073443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4E6F2F-609D-4D10-9961-DE2E0C1CA302}">
  <ds:schemaRefs>
    <ds:schemaRef ds:uri="http://schemas.microsoft.com/office/2006/metadata/properties"/>
    <ds:schemaRef ds:uri="http://schemas.microsoft.com/office/infopath/2007/PartnerControls"/>
    <ds:schemaRef ds:uri="5e9407b1-4f2f-4913-9928-7e4154caf9fe"/>
    <ds:schemaRef ds:uri="5f7fda24-0605-4d81-9dda-a669073443c2"/>
  </ds:schemaRefs>
</ds:datastoreItem>
</file>

<file path=customXml/itemProps2.xml><?xml version="1.0" encoding="utf-8"?>
<ds:datastoreItem xmlns:ds="http://schemas.openxmlformats.org/officeDocument/2006/customXml" ds:itemID="{5ACFFD31-2E8D-4FFC-A461-52047F36C5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9407b1-4f2f-4913-9928-7e4154caf9fe"/>
    <ds:schemaRef ds:uri="5f7fda24-0605-4d81-9dda-a66907344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34C129-0F93-4260-832D-ECFACC2CCD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Vanguard Info &amp; Instructions</vt:lpstr>
      <vt:lpstr>App &amp; Score Sheet</vt:lpstr>
      <vt:lpstr>'App &amp; Score Sheet'!Print_Area</vt:lpstr>
      <vt:lpstr>'Vanguard Info &amp; Instructions'!Print_Area</vt:lpstr>
    </vt:vector>
  </TitlesOfParts>
  <Manager/>
  <Company>AFCO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Pendergraft</dc:creator>
  <cp:keywords/>
  <dc:description/>
  <cp:lastModifiedBy>Brooke Willson</cp:lastModifiedBy>
  <cp:revision/>
  <cp:lastPrinted>2022-12-09T21:44:19Z</cp:lastPrinted>
  <dcterms:created xsi:type="dcterms:W3CDTF">2009-06-13T19:39:48Z</dcterms:created>
  <dcterms:modified xsi:type="dcterms:W3CDTF">2025-09-16T21:39:31Z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0x0101001938AE5FAB35C943ABF56F5FD20C04E5</vt:lpwstr>
  </property>
  <property fmtid="{D5CDD505-2E9C-101B-9397-08002B2CF9AE}" pid="3" name="Order">
    <vt:r8>1055800</vt:r8>
  </property>
  <property fmtid="{D5CDD505-2E9C-101B-9397-08002B2CF9AE}" pid="4" name="MediaServiceImageTags">
    <vt:lpwstr/>
  </property>
</Properties>
</file>