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ahuonline.sharepoint.com/sites/chapterrelations/Shared Documents/BROOKE/Awards/2023 Awards/2023 Award Applications/"/>
    </mc:Choice>
  </mc:AlternateContent>
  <xr:revisionPtr revIDLastSave="28" documentId="8_{854395A4-8019-4BC3-AED3-A52EBFD82CF5}" xr6:coauthVersionLast="47" xr6:coauthVersionMax="47" xr10:uidLastSave="{1EDEB40E-1FB7-4AD4-948E-84B9C07E2C19}"/>
  <workbookProtection workbookPassword="CC69" lockStructure="1"/>
  <bookViews>
    <workbookView xWindow="-28920" yWindow="1140" windowWidth="29040" windowHeight="15840" activeTab="2" xr2:uid="{00000000-000D-0000-FFFF-FFFF00000000}"/>
  </bookViews>
  <sheets>
    <sheet name="Media Rel Info &amp; Instructions" sheetId="13" r:id="rId1"/>
    <sheet name="App &amp; Score Sheet" sheetId="2" r:id="rId2"/>
    <sheet name="#11-Press Hits Explaination" sheetId="14" r:id="rId3"/>
  </sheets>
  <definedNames>
    <definedName name="bkmpage29" localSheetId="2">'#11-Press Hits Explaination'!#REF!</definedName>
    <definedName name="bkmpage30" localSheetId="2">'#11-Press Hits Explaination'!$A$34</definedName>
    <definedName name="_xlnm.Print_Area" localSheetId="2">'#11-Press Hits Explaination'!$A$1:$G$62</definedName>
    <definedName name="_xlnm.Print_Area" localSheetId="1">'App &amp; Score Sheet'!$A$1:$G$55</definedName>
    <definedName name="_xlnm.Print_Area" localSheetId="0">'Media Rel Info &amp; Instructions'!$A$1:$G$26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5" i="2" l="1"/>
  <c r="I55" i="2"/>
  <c r="H55" i="2"/>
  <c r="F22" i="2" l="1"/>
  <c r="F19" i="2"/>
  <c r="F45" i="2" l="1"/>
  <c r="F42" i="2" l="1"/>
  <c r="F41" i="2"/>
  <c r="F40" i="2"/>
  <c r="F39" i="2"/>
  <c r="F38" i="2"/>
  <c r="F34" i="2" l="1"/>
  <c r="F31" i="2"/>
  <c r="F28" i="2"/>
  <c r="F25" i="2"/>
  <c r="F16" i="2"/>
  <c r="F13" i="2"/>
  <c r="F10" i="2"/>
  <c r="F7" i="2"/>
  <c r="F48" i="2" l="1"/>
</calcChain>
</file>

<file path=xl/sharedStrings.xml><?xml version="1.0" encoding="utf-8"?>
<sst xmlns="http://schemas.openxmlformats.org/spreadsheetml/2006/main" count="163" uniqueCount="143">
  <si>
    <t>Official Application Information and Instructions</t>
  </si>
  <si>
    <r>
      <rPr>
        <b/>
        <sz val="12"/>
        <color theme="1"/>
        <rFont val="Arial"/>
        <family val="2"/>
      </rPr>
      <t>Description:</t>
    </r>
    <r>
      <rPr>
        <sz val="12"/>
        <color theme="1"/>
        <rFont val="Arial"/>
        <family val="2"/>
      </rPr>
      <t xml:space="preserve"> The Media Relations Award honors state and local association chapters for outstanding media relations – preparation and outreach activities and results.  All state and local associations are eligible and encouraged to apply for the award.  One award will be presented to a state chapter with over 250 members. One award will be presented to a state chapter with 250 or less members. One award will be presented to a local chapter with over 150 members. One award will be presented to a local chapter with 150 or less members.</t>
    </r>
  </si>
  <si>
    <t>Instructions:</t>
  </si>
  <si>
    <t xml:space="preserve">• The official application must be completed, including the scoring for all items. </t>
  </si>
  <si>
    <r>
      <t xml:space="preserve">• </t>
    </r>
    <r>
      <rPr>
        <b/>
        <sz val="12"/>
        <rFont val="Arial"/>
        <family val="2"/>
      </rPr>
      <t>Enter scores in the blue boxes</t>
    </r>
    <r>
      <rPr>
        <sz val="12"/>
        <rFont val="Arial"/>
        <family val="2"/>
      </rPr>
      <t>, everything else will auto-populate.</t>
    </r>
  </si>
  <si>
    <t xml:space="preserve">• Documentation must accompany the application. </t>
  </si>
  <si>
    <t>• All documentation requirements are listed in the box(es) below each criterion.</t>
  </si>
  <si>
    <t>• Documentation must be organized in the submission to follow the order of the application.</t>
  </si>
  <si>
    <t xml:space="preserve">• The timeframe for the award criteria is April 1 through March 31, unless otherwise stated. </t>
  </si>
  <si>
    <t>• Make a copy of everything you submit for your own records.</t>
  </si>
  <si>
    <t>• Submissions received without an official application will be disqualified.</t>
  </si>
  <si>
    <t xml:space="preserve">• Applications received after the posted due date will not be considered. </t>
  </si>
  <si>
    <t>Due date:</t>
  </si>
  <si>
    <r>
      <t xml:space="preserve">THE DEADLINE FOR RECEIPT OF THE APPLICATION AND ALL ITS SUPPORTING DOCUMENTATION, IS </t>
    </r>
    <r>
      <rPr>
        <b/>
        <sz val="12"/>
        <color rgb="FFFF0000"/>
        <rFont val="Arial"/>
        <family val="2"/>
      </rPr>
      <t>April 5</t>
    </r>
    <r>
      <rPr>
        <b/>
        <sz val="12"/>
        <color theme="1"/>
        <rFont val="Arial"/>
        <family val="2"/>
      </rPr>
      <t>.</t>
    </r>
  </si>
  <si>
    <t>Questions?</t>
  </si>
  <si>
    <t>Application Form &amp; Score Sheet</t>
  </si>
  <si>
    <t>Chapter's Name:</t>
  </si>
  <si>
    <t>Submitter's Name:</t>
  </si>
  <si>
    <t>Submitter's Phone &amp; Email:</t>
  </si>
  <si>
    <t>Judge 1: Score</t>
  </si>
  <si>
    <t>Judge 1: Feedback</t>
  </si>
  <si>
    <t>Judge 2: Score</t>
  </si>
  <si>
    <t>Judge 2: Feedback</t>
  </si>
  <si>
    <t>1.</t>
  </si>
  <si>
    <t>Maintain a Media Relations Committee</t>
  </si>
  <si>
    <t>1 x 25 pts =</t>
  </si>
  <si>
    <t>(max 25 pts)</t>
  </si>
  <si>
    <t>• Documentation should include at least two of the following:
     o Board minutes with committee reports 
     o Committee meeting minutes
     o Emails showing press information sent for publications</t>
  </si>
  <si>
    <t>2.</t>
  </si>
  <si>
    <t>Compile list of local media contacts</t>
  </si>
  <si>
    <t>x 5 pts =</t>
  </si>
  <si>
    <t>(max 50 pts)</t>
  </si>
  <si>
    <t>• Includes print and broadcast media
     o List MUST include ALL of the following:
     o Contact name
     o Name of organization
     o Email address or mailing address
• Incomplete listings will not receive credit</t>
  </si>
  <si>
    <t>3.</t>
  </si>
  <si>
    <t>1 x 60 pts =</t>
  </si>
  <si>
    <t>(max 60 pts)</t>
  </si>
  <si>
    <t>• Documentation should include:
     o Pre and post event Board minutes with information about the event and list of attendees
• A Leadership training session/strategic planning agenda would also serve as documentation of the event</t>
  </si>
  <si>
    <t>4.</t>
  </si>
  <si>
    <t>x 10 pts =</t>
  </si>
  <si>
    <t>(max 40 pts)</t>
  </si>
  <si>
    <t>5.</t>
  </si>
  <si>
    <t>Media Relations chair attends Capitol Conference</t>
  </si>
  <si>
    <t>6.</t>
  </si>
  <si>
    <t>Media Realtions chairs attends Annual Convention</t>
  </si>
  <si>
    <t>7.</t>
  </si>
  <si>
    <t>Sending press releases to media contacts</t>
  </si>
  <si>
    <t>(max 120 pts)</t>
  </si>
  <si>
    <t>• Provide copies of press releases and to whom they were sent.</t>
  </si>
  <si>
    <t>8.</t>
  </si>
  <si>
    <t>x 1 pts =</t>
  </si>
  <si>
    <t>9.</t>
  </si>
  <si>
    <t>Submit Letters to the Editor</t>
  </si>
  <si>
    <t>(max 125 pts)</t>
  </si>
  <si>
    <t>• Provide copies of the Letters to the Editors and to whom they were sent.</t>
  </si>
  <si>
    <t>10.</t>
  </si>
  <si>
    <t xml:space="preserve">Submit Op-ed </t>
  </si>
  <si>
    <t>• Provide copies of the Op-eds and to whom they were sent.</t>
  </si>
  <si>
    <t>11.</t>
  </si>
  <si>
    <t>Press "Hits"</t>
  </si>
  <si>
    <t xml:space="preserve">     • Information used from a press release or interview </t>
  </si>
  <si>
    <t>(max 100 pts)</t>
  </si>
  <si>
    <t xml:space="preserve">     • Letters to the Editor</t>
  </si>
  <si>
    <t xml:space="preserve">     • Op-ed article</t>
  </si>
  <si>
    <t>x 20 pts =</t>
  </si>
  <si>
    <t>x 30 pts =</t>
  </si>
  <si>
    <t>(max 150 pts)</t>
  </si>
  <si>
    <t>12.</t>
  </si>
  <si>
    <t xml:space="preserve">Extra points for comprehensive media lists, quality of written materials and innovative ideas to attract media attention for your chapter or the association. </t>
  </si>
  <si>
    <t>1 x 50 pts =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</si>
  <si>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Arial"/>
        <family val="2"/>
      </rPr>
      <t>Include a description of the item and indicate why it is worthy of extra point credit.</t>
    </r>
  </si>
  <si>
    <t>SUB-TOTAL (Total Points Possible 1170)</t>
  </si>
  <si>
    <t xml:space="preserve"> Please do not complete this section.</t>
  </si>
  <si>
    <t xml:space="preserve">Organization of documentation, design and appearance of website: </t>
  </si>
  <si>
    <t>Excellent</t>
  </si>
  <si>
    <t>= 50 pts</t>
  </si>
  <si>
    <t xml:space="preserve"> (max 50 pts)</t>
  </si>
  <si>
    <t>Good</t>
  </si>
  <si>
    <t>= 25 pts</t>
  </si>
  <si>
    <t>Fair</t>
  </si>
  <si>
    <t>= 10 pts</t>
  </si>
  <si>
    <t>TOTAL</t>
  </si>
  <si>
    <t>THE MEDIA PIECES:</t>
  </si>
  <si>
    <t>Press Release - Announcing the News</t>
  </si>
  <si>
    <t>Used to release a statement, comment on legislative issues, summarize an event</t>
  </si>
  <si>
    <t>The press release is the most commonly used public relations tool to announce news to the media. The most effective release conveys legitimate news – information previously unknown. It works best to relay such things as key developments within the industry; policy or legislative initiatives at the local, state or federal level; or recent news occurring in your state or local chapter (“Day on the Hill” meetings with governors or legislators, awards, charitable activities, member achievements and professional achievements).</t>
  </si>
  <si>
    <t>The “Media Advisory” – Announcing an Event or Reacting to News</t>
  </si>
  <si>
    <t>The media advisory is an effective communications vehicle for advising the media about an upcoming event or announcing that a member has been asked to testify and is available for interviews on the subject matter. The format of the media advisory is more defined in terms of who…what…when…where.</t>
  </si>
  <si>
    <t>Editorial Page Options</t>
  </si>
  <si>
    <t>There are three basic vehicles for expressing an opinion in the newspaper:</t>
  </si>
  <si>
    <r>
      <t>• An “</t>
    </r>
    <r>
      <rPr>
        <b/>
        <u/>
        <sz val="12"/>
        <color rgb="FF000000"/>
        <rFont val="Arial"/>
        <family val="2"/>
      </rPr>
      <t>editorial</t>
    </r>
    <r>
      <rPr>
        <sz val="12"/>
        <color rgb="FF000000"/>
        <rFont val="Arial"/>
        <family val="2"/>
      </rPr>
      <t>” prepared by the newspaper editorial staff that communicates the official position of the publication on an issue</t>
    </r>
  </si>
  <si>
    <r>
      <t>• A “</t>
    </r>
    <r>
      <rPr>
        <b/>
        <u/>
        <sz val="12"/>
        <color rgb="FF000000"/>
        <rFont val="Arial"/>
        <family val="2"/>
      </rPr>
      <t>letter to the editor</t>
    </r>
    <r>
      <rPr>
        <sz val="12"/>
        <color rgb="FF000000"/>
        <rFont val="Arial"/>
        <family val="2"/>
      </rPr>
      <t>” is a means available for all citizens in the community to respond or react to a news article or editorial that has appeared in their local newspaper</t>
    </r>
  </si>
  <si>
    <r>
      <t>• An “</t>
    </r>
    <r>
      <rPr>
        <b/>
        <u/>
        <sz val="12"/>
        <color rgb="FF000000"/>
        <rFont val="Arial"/>
        <family val="2"/>
      </rPr>
      <t>op-ed</t>
    </r>
    <r>
      <rPr>
        <sz val="12"/>
        <color rgb="FF000000"/>
        <rFont val="Arial"/>
        <family val="2"/>
      </rPr>
      <t>” or opinion piece that is written and submitted by someone not on the newspaper’s editorial staff. The placement of some “op-ed’s” is paid for and considered somewhat as an editorial advertisement. While very expensive, these placed editorials can be effective if the content is issue-oriented rather than commercial. The more common and credible op-ed, however, is one the newspaper decides to publish on its own merits that has been written and submitted by a member of the community or an expert in a particular field related to the issue.</t>
    </r>
  </si>
  <si>
    <t>WHEN AND HOW TO USE THE TOOLS</t>
  </si>
  <si>
    <t>Press Release: Announces “NEWS”</t>
  </si>
  <si>
    <t>• Include contact information and date of release</t>
  </si>
  <si>
    <t>• Include an eye-catching ‘headline” that captures the “essence” of the news</t>
  </si>
  <si>
    <t>• Describe the “core” news message in first paragraph (who, what, when, where, why)</t>
  </si>
  <si>
    <t>• Expand the news story in following paragraphs</t>
  </si>
  <si>
    <t>• Include a quote from a recognized spokesperson in the organization</t>
  </si>
  <si>
    <t>• Close with a “boilerplate” paragraph about the organization announcing the news</t>
  </si>
  <si>
    <t>• Limit to 1 or 1-1/2 pages</t>
  </si>
  <si>
    <t>Media Advisory: Announces an upcoming “NEWS EVENT” or offers a resource person to address a current “HOT ISSUE”</t>
  </si>
  <si>
    <t>• Include an eye-catching “headline”</t>
  </si>
  <si>
    <t>• Distribute several days in advance of the news event</t>
  </si>
  <si>
    <t>• Use a “What, When, Where, Why” format</t>
  </si>
  <si>
    <t>• Bullet the main points</t>
  </si>
  <si>
    <t>• Provide contact information and date</t>
  </si>
  <si>
    <t>Letter to the Editor: Responds to an article or editorial that has appeared in a publication</t>
  </si>
  <si>
    <t>• Make certain it relates directly to the topic</t>
  </si>
  <si>
    <t>• Include name of article, date and page for reference</t>
  </si>
  <si>
    <t>• Be concise and brief</t>
  </si>
  <si>
    <t>• Share your unique perspective</t>
  </si>
  <si>
    <t>• Give examples</t>
  </si>
  <si>
    <t>• Close with your name, title and affiliation</t>
  </si>
  <si>
    <t>• Advance Chapter approval required, if identified</t>
  </si>
  <si>
    <r>
      <t>Photograph</t>
    </r>
    <r>
      <rPr>
        <sz val="12"/>
        <color rgb="FF000000"/>
        <rFont val="Arial"/>
        <family val="2"/>
      </rPr>
      <t>:</t>
    </r>
  </si>
  <si>
    <t>• Attach a “cut-line” to the photo that identifies the person(s) in the photo and describes what is pictured</t>
  </si>
  <si>
    <t>• Include with appropriate news announcements (promotion, awards, partnerships)</t>
  </si>
  <si>
    <t>• Ask the reporter how they want the photo sent to them</t>
  </si>
  <si>
    <t>Op-Ed: An “OPINION PIECE” submitted by an individual or on behalf of an organization to a publication.</t>
  </si>
  <si>
    <t>• Placement can be paid for or a publication may decide to publish on its own.</t>
  </si>
  <si>
    <t>• Needs to be linked to a topical issue of interest</t>
  </si>
  <si>
    <t>• Offers a unique perspective</t>
  </si>
  <si>
    <t>• Is brief (usually 300-600 words).</t>
  </si>
  <si>
    <t>• Includes name of author and affiliation.</t>
  </si>
  <si>
    <t>Bylined Article: A lengthier article (Primarily used in trade publications) authored by an organization’s staff or member on a topical issue</t>
  </si>
  <si>
    <t>• Offer to write an article for the publication</t>
  </si>
  <si>
    <t>• Do not prepare an article without discussing it with the editor</t>
  </si>
  <si>
    <t>2023 MEDIA RELATIONS AWARD</t>
  </si>
  <si>
    <t>• Criteria verified by NABIP can be seen on NABIP's website in the "Awards" section.</t>
  </si>
  <si>
    <t xml:space="preserve">   • Applications must be submitted to AWARDS@NABIP.ORG via Dropbox or other file            share program. </t>
  </si>
  <si>
    <t>NABIP Verified</t>
  </si>
  <si>
    <t>Present any of NABIP's "Working with the Media" PowerPoint presentations at ANY chapter, strategic planning or state/local leadership training meeting.</t>
  </si>
  <si>
    <t>Attend NABIP’s media training sessions and webinars</t>
  </si>
  <si>
    <t>Verified by NABIP. No documentation required.</t>
  </si>
  <si>
    <t>Send NABIP's media relation staff chapter press releases, media advisory and other communications with the media</t>
  </si>
  <si>
    <t xml:space="preserve">     • Appearance on radio talk show to discuss NABIP position</t>
  </si>
  <si>
    <t xml:space="preserve">     • Appearance on television show to discuss NABIP position</t>
  </si>
  <si>
    <t>• Document with board minutes, reports and other communication pieces
• Originals of articles printed in regular newsletter or publications are preferred
• If copy is submitted, must include the name and date of the publication
• If these are not on the same page, must submit copy of FULL PAGE where name and date are included and FULL PAGE where article is published. 
• Copies obtained via publication website are acceptable if page includes publication’s name and date
• Press Hits DOES NOT NEED TO include the chapter and/or NABIP.
• Items in Health Underwriter newsletters will not be counted for points
• Detailed descriptions of each above item can be found in the “Press Hits Explanation” tab</t>
  </si>
  <si>
    <t>For more information contact NABIP's Senior VP of Public Relations,  Kelly Loussedes</t>
  </si>
  <si>
    <t>kloussedes@NABIP.org</t>
  </si>
  <si>
    <t>Contact your regional Member Recognition chair.</t>
  </si>
  <si>
    <t>Bonus Points: (Scored by NABIP Member Recognition Committee)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</si>
</sst>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1"/>
      <name val="Arial"/>
      <family val="2"/>
    </font>
    <font>
      <b/>
      <sz val="18"/>
      <color indexed="18"/>
      <name val="Arial"/>
      <family val="2"/>
    </font>
    <font>
      <b/>
      <u/>
      <sz val="14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u/>
      <sz val="12"/>
      <name val="Arial"/>
      <family val="2"/>
    </font>
    <font>
      <sz val="7"/>
      <color rgb="FF000000"/>
      <name val="Times New Roman"/>
      <family val="1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i/>
      <u/>
      <sz val="12"/>
      <color rgb="FF000000"/>
      <name val="Arial"/>
      <family val="2"/>
    </font>
    <font>
      <b/>
      <i/>
      <u/>
      <sz val="12"/>
      <color rgb="FF000000"/>
      <name val="Arial"/>
      <family val="2"/>
    </font>
    <font>
      <b/>
      <i/>
      <u/>
      <sz val="14"/>
      <color rgb="FF000000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/>
    <xf numFmtId="0" fontId="12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0" fillId="0" borderId="0" xfId="0" applyAlignment="1">
      <alignment horizontal="left" wrapText="1"/>
    </xf>
    <xf numFmtId="1" fontId="2" fillId="0" borderId="3" xfId="0" applyNumberFormat="1" applyFont="1" applyBorder="1" applyAlignment="1">
      <alignment horizontal="center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indent="5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/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2" fillId="0" borderId="0" xfId="0" quotePrefix="1" applyFont="1" applyAlignment="1">
      <alignment horizontal="right"/>
    </xf>
    <xf numFmtId="0" fontId="0" fillId="0" borderId="0" xfId="0" quotePrefix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quotePrefix="1" applyFont="1" applyAlignment="1">
      <alignment horizontal="right" vertical="top"/>
    </xf>
    <xf numFmtId="0" fontId="20" fillId="0" borderId="3" xfId="0" applyFont="1" applyBorder="1"/>
    <xf numFmtId="0" fontId="21" fillId="0" borderId="0" xfId="0" applyFont="1"/>
    <xf numFmtId="0" fontId="8" fillId="0" borderId="0" xfId="1" applyFont="1" applyAlignment="1" applyProtection="1"/>
    <xf numFmtId="0" fontId="20" fillId="0" borderId="3" xfId="0" applyFont="1" applyBorder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0" xfId="0" quotePrefix="1" applyNumberFormat="1" applyFont="1" applyAlignment="1">
      <alignment horizontal="left"/>
    </xf>
    <xf numFmtId="0" fontId="28" fillId="0" borderId="0" xfId="0" applyFont="1"/>
    <xf numFmtId="0" fontId="2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/>
    <xf numFmtId="0" fontId="2" fillId="0" borderId="0" xfId="0" quotePrefix="1" applyFont="1" applyAlignment="1">
      <alignment horizontal="right" vertical="center"/>
    </xf>
    <xf numFmtId="0" fontId="2" fillId="0" borderId="3" xfId="0" applyFont="1" applyBorder="1"/>
    <xf numFmtId="0" fontId="0" fillId="0" borderId="3" xfId="0" applyBorder="1"/>
    <xf numFmtId="0" fontId="3" fillId="3" borderId="3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3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14" fillId="0" borderId="0" xfId="0" applyFont="1" applyAlignment="1"/>
    <xf numFmtId="0" fontId="30" fillId="0" borderId="0" xfId="0" applyFont="1" applyAlignment="1">
      <alignment horizontal="center"/>
    </xf>
  </cellXfs>
  <cellStyles count="11">
    <cellStyle name="Followed Hyperlink" xfId="10" builtinId="9" hidden="1"/>
    <cellStyle name="Followed Hyperlink" xfId="9" builtinId="9" hidden="1"/>
    <cellStyle name="Followed Hyperlink" xfId="8" builtinId="9" hidden="1"/>
    <cellStyle name="Hyperlink" xfId="1" builtinId="8"/>
    <cellStyle name="Hyperlink 2" xfId="2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5" xr:uid="{00000000-0005-0000-0000-000008000000}"/>
    <cellStyle name="Percent 2" xfId="6" xr:uid="{00000000-0005-0000-0000-000009000000}"/>
    <cellStyle name="Percent 3" xfId="7" xr:uid="{00000000-0005-0000-0000-00000A000000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2180</xdr:colOff>
      <xdr:row>1</xdr:row>
      <xdr:rowOff>140944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847BA-B0C3-4EDF-87A2-F4CECF980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0980" cy="671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1164230</xdr:colOff>
      <xdr:row>1</xdr:row>
      <xdr:rowOff>48869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AE534-BD1A-4238-A30F-160DFB025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0980" cy="6775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230780</xdr:colOff>
      <xdr:row>2</xdr:row>
      <xdr:rowOff>125069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E9CB8-90D6-45AF-818B-ED9FF8570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0980" cy="677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hu.org/membership/leadership-chapter-search/leadership-committe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loussedes@nahu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zoomScaleNormal="100" workbookViewId="0">
      <selection activeCell="A2" sqref="A2:G2"/>
    </sheetView>
  </sheetViews>
  <sheetFormatPr defaultRowHeight="12.5" x14ac:dyDescent="0.25"/>
  <cols>
    <col min="7" max="7" width="39.1796875" customWidth="1"/>
    <col min="8" max="8" width="45.453125" customWidth="1"/>
  </cols>
  <sheetData>
    <row r="1" spans="1:10" s="13" customFormat="1" ht="42" customHeight="1" x14ac:dyDescent="0.5">
      <c r="A1" s="12"/>
      <c r="B1" s="88"/>
      <c r="C1" s="88"/>
      <c r="D1" s="88"/>
      <c r="E1" s="88"/>
      <c r="F1" s="88"/>
      <c r="G1" s="88"/>
      <c r="H1" s="27"/>
    </row>
    <row r="2" spans="1:10" s="13" customFormat="1" ht="37.5" customHeight="1" x14ac:dyDescent="0.5">
      <c r="A2" s="89" t="s">
        <v>128</v>
      </c>
      <c r="B2" s="89"/>
      <c r="C2" s="89"/>
      <c r="D2" s="89"/>
      <c r="E2" s="89"/>
      <c r="F2" s="89"/>
      <c r="G2" s="89"/>
      <c r="H2" s="27"/>
    </row>
    <row r="4" spans="1:10" ht="18" x14ac:dyDescent="0.25">
      <c r="A4" s="72" t="s">
        <v>0</v>
      </c>
      <c r="B4" s="72"/>
      <c r="C4" s="72"/>
      <c r="D4" s="72"/>
      <c r="E4" s="72"/>
      <c r="F4" s="72"/>
      <c r="G4" s="72"/>
      <c r="H4" s="28"/>
      <c r="I4" s="22"/>
    </row>
    <row r="5" spans="1:10" ht="15.5" x14ac:dyDescent="0.25">
      <c r="A5" s="15"/>
    </row>
    <row r="6" spans="1:10" s="18" customFormat="1" ht="92.25" customHeight="1" x14ac:dyDescent="0.25">
      <c r="A6" s="73" t="s">
        <v>1</v>
      </c>
      <c r="B6" s="73"/>
      <c r="C6" s="73"/>
      <c r="D6" s="73"/>
      <c r="E6" s="73"/>
      <c r="F6" s="73"/>
      <c r="G6" s="73"/>
      <c r="H6" s="29"/>
      <c r="I6" s="23"/>
      <c r="J6" s="20"/>
    </row>
    <row r="7" spans="1:10" s="18" customFormat="1" ht="15.75" customHeight="1" x14ac:dyDescent="0.25">
      <c r="A7" s="21"/>
      <c r="B7" s="21"/>
      <c r="C7" s="21"/>
      <c r="D7" s="21"/>
      <c r="E7" s="21"/>
      <c r="F7" s="21"/>
      <c r="G7" s="21"/>
      <c r="H7" s="21"/>
      <c r="I7" s="23"/>
      <c r="J7" s="20"/>
    </row>
    <row r="8" spans="1:10" x14ac:dyDescent="0.25">
      <c r="H8" s="17"/>
    </row>
    <row r="9" spans="1:10" ht="15" customHeight="1" x14ac:dyDescent="0.35">
      <c r="A9" s="19" t="s">
        <v>2</v>
      </c>
      <c r="H9" s="17"/>
      <c r="J9" s="51"/>
    </row>
    <row r="10" spans="1:10" ht="15" customHeight="1" x14ac:dyDescent="0.25">
      <c r="A10" s="16" t="s">
        <v>3</v>
      </c>
      <c r="H10" s="17"/>
      <c r="J10" s="51"/>
    </row>
    <row r="11" spans="1:10" ht="15" customHeight="1" x14ac:dyDescent="0.25">
      <c r="A11" s="16" t="s">
        <v>4</v>
      </c>
      <c r="H11" s="17"/>
      <c r="J11" s="51"/>
    </row>
    <row r="12" spans="1:10" ht="15" customHeight="1" x14ac:dyDescent="0.25">
      <c r="A12" s="16" t="s">
        <v>5</v>
      </c>
      <c r="H12" s="17"/>
      <c r="J12" s="51"/>
    </row>
    <row r="13" spans="1:10" ht="15.5" x14ac:dyDescent="0.25">
      <c r="A13" s="16" t="s">
        <v>129</v>
      </c>
      <c r="H13" s="17"/>
    </row>
    <row r="14" spans="1:10" ht="15.5" x14ac:dyDescent="0.25">
      <c r="A14" s="16" t="s">
        <v>6</v>
      </c>
      <c r="H14" s="17"/>
    </row>
    <row r="15" spans="1:10" ht="15.5" x14ac:dyDescent="0.25">
      <c r="A15" s="16" t="s">
        <v>7</v>
      </c>
      <c r="H15" s="17"/>
    </row>
    <row r="16" spans="1:10" ht="15.5" x14ac:dyDescent="0.25">
      <c r="A16" s="16" t="s">
        <v>8</v>
      </c>
      <c r="H16" s="17"/>
    </row>
    <row r="17" spans="1:9" ht="15.5" x14ac:dyDescent="0.25">
      <c r="A17" s="16" t="s">
        <v>9</v>
      </c>
      <c r="H17" s="17"/>
    </row>
    <row r="18" spans="1:9" ht="15.5" x14ac:dyDescent="0.25">
      <c r="A18" s="16" t="s">
        <v>10</v>
      </c>
      <c r="H18" s="17"/>
    </row>
    <row r="19" spans="1:9" ht="15.5" x14ac:dyDescent="0.25">
      <c r="A19" s="16" t="s">
        <v>11</v>
      </c>
      <c r="H19" s="17"/>
    </row>
    <row r="20" spans="1:9" ht="30" customHeight="1" x14ac:dyDescent="0.25">
      <c r="A20" s="74" t="s">
        <v>130</v>
      </c>
      <c r="B20" s="74"/>
      <c r="C20" s="74"/>
      <c r="D20" s="74"/>
      <c r="E20" s="74"/>
      <c r="F20" s="74"/>
      <c r="G20" s="74"/>
      <c r="H20" s="52"/>
    </row>
    <row r="21" spans="1:9" ht="15.5" x14ac:dyDescent="0.25">
      <c r="A21" s="16"/>
      <c r="H21" s="17"/>
    </row>
    <row r="22" spans="1:9" ht="15" customHeight="1" x14ac:dyDescent="0.35">
      <c r="A22" s="19" t="s">
        <v>12</v>
      </c>
      <c r="H22" s="17"/>
    </row>
    <row r="23" spans="1:9" ht="33.75" customHeight="1" x14ac:dyDescent="0.25">
      <c r="A23" s="75" t="s">
        <v>13</v>
      </c>
      <c r="B23" s="75"/>
      <c r="C23" s="75"/>
      <c r="D23" s="75"/>
      <c r="E23" s="75"/>
      <c r="F23" s="75"/>
      <c r="G23" s="75"/>
      <c r="H23" s="30"/>
      <c r="I23" s="30"/>
    </row>
    <row r="25" spans="1:9" ht="15.5" x14ac:dyDescent="0.35">
      <c r="A25" s="36" t="s">
        <v>14</v>
      </c>
    </row>
    <row r="26" spans="1:9" ht="15.5" x14ac:dyDescent="0.35">
      <c r="A26" s="37" t="s">
        <v>141</v>
      </c>
    </row>
  </sheetData>
  <sheetProtection algorithmName="SHA-512" hashValue="FXHx8Vdd+H/VCAD2bMlpZHz/vDUWChVCHnl4Mli1/yz4pLaF6/kpqwC1pe6F5/k7WLmwuUF7gVe+Q2anroWw8w==" saltValue="g8N9hOYHLP5k1BCPyPdhrg==" spinCount="100000" sheet="1" objects="1" scenarios="1"/>
  <mergeCells count="5">
    <mergeCell ref="A4:G4"/>
    <mergeCell ref="A6:G6"/>
    <mergeCell ref="A20:G20"/>
    <mergeCell ref="A23:G23"/>
    <mergeCell ref="A2:G2"/>
  </mergeCells>
  <hyperlinks>
    <hyperlink ref="A26" r:id="rId1" display="Contact your regional Awards chair." xr:uid="{00000000-0004-0000-0000-000000000000}"/>
  </hyperlinks>
  <printOptions horizontalCentered="1"/>
  <pageMargins left="0.2" right="0.2" top="0.75" bottom="0.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zoomScaleNormal="100" zoomScalePageLayoutView="150" workbookViewId="0">
      <selection activeCell="C3" sqref="C3:G3"/>
    </sheetView>
  </sheetViews>
  <sheetFormatPr defaultColWidth="8.81640625" defaultRowHeight="15.5" x14ac:dyDescent="0.35"/>
  <cols>
    <col min="1" max="1" width="4.7265625" style="1" customWidth="1"/>
    <col min="2" max="2" width="4.81640625" customWidth="1"/>
    <col min="3" max="3" width="75" customWidth="1"/>
    <col min="4" max="4" width="5.7265625" style="4" customWidth="1"/>
    <col min="5" max="5" width="13.54296875" style="2" bestFit="1" customWidth="1"/>
    <col min="6" max="6" width="6.26953125" style="4" customWidth="1"/>
    <col min="7" max="7" width="20" bestFit="1" customWidth="1"/>
    <col min="8" max="8" width="17" style="1" bestFit="1" customWidth="1"/>
    <col min="9" max="9" width="18.1796875" style="1" bestFit="1" customWidth="1"/>
    <col min="10" max="10" width="22.54296875" bestFit="1" customWidth="1"/>
    <col min="11" max="11" width="18.1796875" style="1" bestFit="1" customWidth="1"/>
    <col min="12" max="12" width="22.54296875" bestFit="1" customWidth="1"/>
  </cols>
  <sheetData>
    <row r="1" spans="1:12" ht="49.5" customHeight="1" x14ac:dyDescent="0.25">
      <c r="C1" s="71" t="s">
        <v>128</v>
      </c>
      <c r="D1" s="71"/>
      <c r="E1" s="71"/>
      <c r="F1" s="71"/>
      <c r="G1" s="71"/>
    </row>
    <row r="2" spans="1:12" s="13" customFormat="1" ht="18" x14ac:dyDescent="0.35">
      <c r="A2" s="72" t="s">
        <v>15</v>
      </c>
      <c r="B2" s="72"/>
      <c r="C2" s="72"/>
      <c r="D2" s="72"/>
      <c r="E2" s="72"/>
      <c r="F2" s="72"/>
      <c r="G2" s="72"/>
      <c r="H2" s="12"/>
      <c r="I2" s="12"/>
      <c r="K2" s="12"/>
    </row>
    <row r="3" spans="1:12" s="13" customFormat="1" ht="22" customHeight="1" x14ac:dyDescent="0.35">
      <c r="A3" s="83"/>
      <c r="B3" s="83"/>
      <c r="C3" s="79" t="s">
        <v>16</v>
      </c>
      <c r="D3" s="80"/>
      <c r="E3" s="80"/>
      <c r="F3" s="80"/>
      <c r="G3" s="81"/>
      <c r="H3" s="12"/>
      <c r="I3" s="12"/>
      <c r="K3" s="12"/>
    </row>
    <row r="4" spans="1:12" s="13" customFormat="1" ht="22" customHeight="1" x14ac:dyDescent="0.35">
      <c r="B4" s="6"/>
      <c r="C4" s="76" t="s">
        <v>17</v>
      </c>
      <c r="D4" s="77"/>
      <c r="E4" s="77"/>
      <c r="F4" s="77"/>
      <c r="G4" s="78"/>
      <c r="H4" s="12"/>
      <c r="I4" s="12"/>
      <c r="K4" s="12"/>
    </row>
    <row r="5" spans="1:12" s="13" customFormat="1" ht="22" customHeight="1" x14ac:dyDescent="0.35">
      <c r="B5" s="6"/>
      <c r="C5" s="79" t="s">
        <v>18</v>
      </c>
      <c r="D5" s="80"/>
      <c r="E5" s="80"/>
      <c r="F5" s="80"/>
      <c r="G5" s="81"/>
      <c r="H5" s="12"/>
      <c r="I5" s="12"/>
      <c r="K5" s="12"/>
    </row>
    <row r="6" spans="1:12" s="13" customFormat="1" x14ac:dyDescent="0.35">
      <c r="B6" s="6"/>
      <c r="C6" s="47"/>
      <c r="D6" s="48"/>
      <c r="E6" s="47"/>
      <c r="F6" s="47"/>
      <c r="G6" s="47"/>
      <c r="H6" s="66" t="s">
        <v>131</v>
      </c>
      <c r="I6" s="66" t="s">
        <v>19</v>
      </c>
      <c r="J6" s="59" t="s">
        <v>20</v>
      </c>
      <c r="K6" s="66" t="s">
        <v>21</v>
      </c>
      <c r="L6" s="59" t="s">
        <v>22</v>
      </c>
    </row>
    <row r="7" spans="1:12" s="3" customFormat="1" x14ac:dyDescent="0.35">
      <c r="A7" s="7"/>
      <c r="B7" s="31" t="s">
        <v>23</v>
      </c>
      <c r="C7" s="3" t="s">
        <v>24</v>
      </c>
      <c r="D7" s="26"/>
      <c r="E7" s="6" t="s">
        <v>25</v>
      </c>
      <c r="F7" s="5">
        <f>IF(+D7&gt;1,25,(D7*25))</f>
        <v>0</v>
      </c>
      <c r="G7" s="3" t="s">
        <v>26</v>
      </c>
      <c r="H7" s="65"/>
      <c r="I7" s="65"/>
      <c r="J7" s="56"/>
      <c r="K7" s="65"/>
      <c r="L7" s="56"/>
    </row>
    <row r="8" spans="1:12" s="3" customFormat="1" ht="51" x14ac:dyDescent="0.35">
      <c r="A8" s="7"/>
      <c r="B8" s="31"/>
      <c r="C8" s="25" t="s">
        <v>27</v>
      </c>
      <c r="D8" s="11"/>
      <c r="E8" s="6"/>
      <c r="F8" s="4"/>
      <c r="H8" s="66"/>
      <c r="I8" s="66"/>
      <c r="J8" s="59"/>
      <c r="K8" s="66"/>
      <c r="L8" s="59"/>
    </row>
    <row r="9" spans="1:12" s="13" customFormat="1" ht="10" customHeight="1" x14ac:dyDescent="0.35">
      <c r="B9" s="6"/>
      <c r="C9" s="47"/>
      <c r="D9" s="48"/>
      <c r="E9" s="47"/>
      <c r="F9" s="47"/>
      <c r="G9" s="47"/>
      <c r="H9" s="64"/>
      <c r="I9" s="64"/>
      <c r="J9" s="58"/>
      <c r="K9" s="64"/>
      <c r="L9" s="58"/>
    </row>
    <row r="10" spans="1:12" s="3" customFormat="1" x14ac:dyDescent="0.35">
      <c r="A10" s="7"/>
      <c r="B10" s="31" t="s">
        <v>28</v>
      </c>
      <c r="C10" s="3" t="s">
        <v>29</v>
      </c>
      <c r="D10" s="26"/>
      <c r="E10" s="6" t="s">
        <v>30</v>
      </c>
      <c r="F10" s="5">
        <f>IF(+D10&gt;10,50,(D10*5))</f>
        <v>0</v>
      </c>
      <c r="G10" s="3" t="s">
        <v>31</v>
      </c>
      <c r="H10" s="65"/>
      <c r="I10" s="65"/>
      <c r="J10" s="56"/>
      <c r="K10" s="65"/>
      <c r="L10" s="56"/>
    </row>
    <row r="11" spans="1:12" ht="78.75" customHeight="1" x14ac:dyDescent="0.35">
      <c r="B11" s="32"/>
      <c r="C11" s="53" t="s">
        <v>32</v>
      </c>
      <c r="D11" s="3"/>
      <c r="E11" s="3"/>
      <c r="F11" s="3"/>
      <c r="G11" s="3"/>
      <c r="H11" s="67"/>
      <c r="I11" s="67"/>
      <c r="J11" s="60"/>
      <c r="K11" s="67"/>
      <c r="L11" s="60"/>
    </row>
    <row r="12" spans="1:12" s="13" customFormat="1" ht="10" customHeight="1" x14ac:dyDescent="0.35">
      <c r="B12" s="6"/>
      <c r="C12" s="47"/>
      <c r="D12" s="48"/>
      <c r="E12" s="47"/>
      <c r="F12" s="47"/>
      <c r="G12" s="47"/>
      <c r="H12" s="64"/>
      <c r="I12" s="64"/>
      <c r="J12" s="58"/>
      <c r="K12" s="64"/>
      <c r="L12" s="58"/>
    </row>
    <row r="13" spans="1:12" s="3" customFormat="1" ht="46.5" x14ac:dyDescent="0.35">
      <c r="A13" s="7"/>
      <c r="B13" s="34" t="s">
        <v>33</v>
      </c>
      <c r="C13" s="33" t="s">
        <v>132</v>
      </c>
      <c r="D13" s="26"/>
      <c r="E13" s="6" t="s">
        <v>34</v>
      </c>
      <c r="F13" s="5">
        <f>IF(+D13&gt;1,60,(D13*60))</f>
        <v>0</v>
      </c>
      <c r="G13" s="3" t="s">
        <v>35</v>
      </c>
      <c r="H13" s="65"/>
      <c r="I13" s="65"/>
      <c r="J13" s="56"/>
      <c r="K13" s="65"/>
      <c r="L13" s="56"/>
    </row>
    <row r="14" spans="1:12" ht="62.5" x14ac:dyDescent="0.35">
      <c r="B14" s="32"/>
      <c r="C14" s="46" t="s">
        <v>36</v>
      </c>
      <c r="D14" s="9"/>
      <c r="H14" s="67"/>
      <c r="I14" s="67"/>
      <c r="J14" s="60"/>
      <c r="K14" s="67"/>
      <c r="L14" s="60"/>
    </row>
    <row r="15" spans="1:12" s="13" customFormat="1" ht="10" customHeight="1" x14ac:dyDescent="0.35">
      <c r="B15" s="6"/>
      <c r="C15" s="47"/>
      <c r="D15" s="48"/>
      <c r="E15" s="47"/>
      <c r="F15" s="47"/>
      <c r="G15" s="47"/>
      <c r="H15" s="64"/>
      <c r="I15" s="64"/>
      <c r="J15" s="58"/>
      <c r="K15" s="64"/>
      <c r="L15" s="58"/>
    </row>
    <row r="16" spans="1:12" s="3" customFormat="1" x14ac:dyDescent="0.35">
      <c r="A16" s="7"/>
      <c r="B16" s="31" t="s">
        <v>37</v>
      </c>
      <c r="C16" s="33" t="s">
        <v>133</v>
      </c>
      <c r="D16" s="26"/>
      <c r="E16" s="6" t="s">
        <v>38</v>
      </c>
      <c r="F16" s="5">
        <f>IF(+D16&gt;4,40,(D16*10))</f>
        <v>0</v>
      </c>
      <c r="G16" s="3" t="s">
        <v>39</v>
      </c>
      <c r="H16" s="65"/>
      <c r="I16" s="65"/>
      <c r="J16" s="56"/>
      <c r="K16" s="65"/>
      <c r="L16" s="56"/>
    </row>
    <row r="17" spans="1:12" x14ac:dyDescent="0.35">
      <c r="B17" s="32"/>
      <c r="C17" s="25" t="s">
        <v>134</v>
      </c>
      <c r="D17" s="9"/>
      <c r="G17" s="54"/>
      <c r="H17" s="67"/>
      <c r="I17" s="67"/>
      <c r="J17" s="60"/>
      <c r="K17" s="67"/>
      <c r="L17" s="60"/>
    </row>
    <row r="18" spans="1:12" s="13" customFormat="1" ht="10" customHeight="1" x14ac:dyDescent="0.35">
      <c r="B18" s="6"/>
      <c r="C18" s="47"/>
      <c r="D18" s="48"/>
      <c r="E18" s="47"/>
      <c r="F18" s="47"/>
      <c r="G18" s="47"/>
      <c r="H18" s="64"/>
      <c r="I18" s="64"/>
      <c r="J18" s="58"/>
      <c r="K18" s="64"/>
      <c r="L18" s="58"/>
    </row>
    <row r="19" spans="1:12" s="3" customFormat="1" x14ac:dyDescent="0.35">
      <c r="A19" s="7"/>
      <c r="B19" s="31" t="s">
        <v>40</v>
      </c>
      <c r="C19" s="3" t="s">
        <v>41</v>
      </c>
      <c r="D19" s="26"/>
      <c r="E19" s="6" t="s">
        <v>25</v>
      </c>
      <c r="F19" s="5">
        <f>IF(+D19&gt;1,25,(D19*25))</f>
        <v>0</v>
      </c>
      <c r="G19" s="3" t="s">
        <v>26</v>
      </c>
      <c r="H19" s="65"/>
      <c r="I19" s="65"/>
      <c r="J19" s="56"/>
      <c r="K19" s="65"/>
      <c r="L19" s="56"/>
    </row>
    <row r="20" spans="1:12" x14ac:dyDescent="0.35">
      <c r="B20" s="32"/>
      <c r="C20" s="25" t="s">
        <v>134</v>
      </c>
      <c r="D20" s="9"/>
      <c r="H20" s="67"/>
      <c r="I20" s="67"/>
      <c r="J20" s="60"/>
      <c r="K20" s="67"/>
      <c r="L20" s="60"/>
    </row>
    <row r="21" spans="1:12" s="13" customFormat="1" ht="10" customHeight="1" x14ac:dyDescent="0.35">
      <c r="B21" s="6"/>
      <c r="C21" s="47"/>
      <c r="D21" s="48"/>
      <c r="E21" s="47"/>
      <c r="F21" s="47"/>
      <c r="G21" s="47"/>
      <c r="H21" s="64"/>
      <c r="I21" s="64"/>
      <c r="J21" s="58"/>
      <c r="K21" s="64"/>
      <c r="L21" s="58"/>
    </row>
    <row r="22" spans="1:12" x14ac:dyDescent="0.35">
      <c r="B22" s="31" t="s">
        <v>42</v>
      </c>
      <c r="C22" s="3" t="s">
        <v>43</v>
      </c>
      <c r="D22" s="26"/>
      <c r="E22" s="6" t="s">
        <v>25</v>
      </c>
      <c r="F22" s="5">
        <f>IF(+D22&gt;1,25,(D22*25))</f>
        <v>0</v>
      </c>
      <c r="G22" s="3" t="s">
        <v>26</v>
      </c>
      <c r="H22" s="68"/>
      <c r="I22" s="68"/>
      <c r="J22" s="57"/>
      <c r="K22" s="68"/>
      <c r="L22" s="57"/>
    </row>
    <row r="23" spans="1:12" x14ac:dyDescent="0.35">
      <c r="B23" s="32"/>
      <c r="C23" s="25" t="s">
        <v>134</v>
      </c>
      <c r="D23" s="9"/>
      <c r="H23" s="67"/>
      <c r="I23" s="67"/>
      <c r="J23" s="60"/>
      <c r="K23" s="67"/>
      <c r="L23" s="60"/>
    </row>
    <row r="24" spans="1:12" s="13" customFormat="1" ht="10" customHeight="1" x14ac:dyDescent="0.35">
      <c r="B24" s="6"/>
      <c r="C24" s="47"/>
      <c r="D24" s="48"/>
      <c r="E24" s="47"/>
      <c r="F24" s="47"/>
      <c r="G24" s="47"/>
      <c r="H24" s="64"/>
      <c r="I24" s="64"/>
      <c r="J24" s="58"/>
      <c r="K24" s="64"/>
      <c r="L24" s="58"/>
    </row>
    <row r="25" spans="1:12" x14ac:dyDescent="0.35">
      <c r="B25" s="31" t="s">
        <v>44</v>
      </c>
      <c r="C25" s="3" t="s">
        <v>45</v>
      </c>
      <c r="D25" s="26"/>
      <c r="E25" s="6" t="s">
        <v>38</v>
      </c>
      <c r="F25" s="5">
        <f>IF(+D25&gt;12, 120,(D25*10))</f>
        <v>0</v>
      </c>
      <c r="G25" s="3" t="s">
        <v>46</v>
      </c>
      <c r="H25" s="68"/>
      <c r="I25" s="68"/>
      <c r="J25" s="57"/>
      <c r="K25" s="68"/>
      <c r="L25" s="57"/>
    </row>
    <row r="26" spans="1:12" x14ac:dyDescent="0.35">
      <c r="B26" s="32"/>
      <c r="C26" s="35" t="s">
        <v>47</v>
      </c>
      <c r="D26" s="9"/>
      <c r="H26" s="67"/>
      <c r="I26" s="67"/>
      <c r="J26" s="60"/>
      <c r="K26" s="67"/>
      <c r="L26" s="60"/>
    </row>
    <row r="27" spans="1:12" s="13" customFormat="1" ht="10" customHeight="1" x14ac:dyDescent="0.35">
      <c r="B27" s="6"/>
      <c r="C27" s="47"/>
      <c r="D27" s="48"/>
      <c r="E27" s="47"/>
      <c r="F27" s="47"/>
      <c r="G27" s="47"/>
      <c r="H27" s="64"/>
      <c r="I27" s="64"/>
      <c r="J27" s="58"/>
      <c r="K27" s="64"/>
      <c r="L27" s="58"/>
    </row>
    <row r="28" spans="1:12" ht="31.5" customHeight="1" x14ac:dyDescent="0.35">
      <c r="B28" s="55" t="s">
        <v>48</v>
      </c>
      <c r="C28" s="33" t="s">
        <v>135</v>
      </c>
      <c r="D28" s="26"/>
      <c r="E28" s="6" t="s">
        <v>49</v>
      </c>
      <c r="F28" s="5">
        <f>IF(+D28&gt;50, 50,(D28*1))</f>
        <v>0</v>
      </c>
      <c r="G28" s="3" t="s">
        <v>31</v>
      </c>
      <c r="H28" s="68"/>
      <c r="I28" s="68"/>
      <c r="J28" s="57"/>
      <c r="K28" s="68"/>
      <c r="L28" s="57"/>
    </row>
    <row r="29" spans="1:12" x14ac:dyDescent="0.35">
      <c r="B29" s="32"/>
      <c r="C29" s="25" t="s">
        <v>134</v>
      </c>
      <c r="D29" s="9"/>
      <c r="H29" s="67"/>
      <c r="I29" s="67"/>
      <c r="J29" s="60"/>
      <c r="K29" s="67"/>
      <c r="L29" s="60"/>
    </row>
    <row r="30" spans="1:12" s="13" customFormat="1" ht="10" customHeight="1" x14ac:dyDescent="0.35">
      <c r="B30" s="6"/>
      <c r="C30" s="47"/>
      <c r="D30" s="48"/>
      <c r="E30" s="47"/>
      <c r="F30" s="47"/>
      <c r="G30" s="47"/>
      <c r="H30" s="64"/>
      <c r="I30" s="64"/>
      <c r="J30" s="58"/>
      <c r="K30" s="64"/>
      <c r="L30" s="58"/>
    </row>
    <row r="31" spans="1:12" x14ac:dyDescent="0.35">
      <c r="B31" s="31" t="s">
        <v>50</v>
      </c>
      <c r="C31" s="3" t="s">
        <v>51</v>
      </c>
      <c r="D31" s="26"/>
      <c r="E31" s="6" t="s">
        <v>30</v>
      </c>
      <c r="F31" s="5">
        <f>IF(+D31&gt;25,125,(D31*5))</f>
        <v>0</v>
      </c>
      <c r="G31" s="3" t="s">
        <v>52</v>
      </c>
      <c r="H31" s="68"/>
      <c r="I31" s="68"/>
      <c r="J31" s="57"/>
      <c r="K31" s="68"/>
      <c r="L31" s="57"/>
    </row>
    <row r="32" spans="1:12" x14ac:dyDescent="0.35">
      <c r="B32" s="32"/>
      <c r="C32" s="35" t="s">
        <v>53</v>
      </c>
      <c r="D32" s="9"/>
      <c r="H32" s="67"/>
      <c r="I32" s="67"/>
      <c r="J32" s="60"/>
      <c r="K32" s="67"/>
      <c r="L32" s="60"/>
    </row>
    <row r="33" spans="1:12" s="13" customFormat="1" ht="10" customHeight="1" x14ac:dyDescent="0.35">
      <c r="B33" s="6"/>
      <c r="C33" s="47"/>
      <c r="D33" s="48"/>
      <c r="E33" s="47"/>
      <c r="F33" s="47"/>
      <c r="G33" s="47"/>
      <c r="H33" s="64"/>
      <c r="I33" s="64"/>
      <c r="J33" s="58"/>
      <c r="K33" s="64"/>
      <c r="L33" s="58"/>
    </row>
    <row r="34" spans="1:12" x14ac:dyDescent="0.35">
      <c r="B34" s="31" t="s">
        <v>54</v>
      </c>
      <c r="C34" s="3" t="s">
        <v>55</v>
      </c>
      <c r="D34" s="26"/>
      <c r="E34" s="6" t="s">
        <v>38</v>
      </c>
      <c r="F34" s="5">
        <f>IF(+D34&gt;5,50,(D34*5))</f>
        <v>0</v>
      </c>
      <c r="G34" s="3" t="s">
        <v>31</v>
      </c>
      <c r="H34" s="68"/>
      <c r="I34" s="68"/>
      <c r="J34" s="57"/>
      <c r="K34" s="68"/>
      <c r="L34" s="57"/>
    </row>
    <row r="35" spans="1:12" x14ac:dyDescent="0.35">
      <c r="B35" s="2"/>
      <c r="C35" s="35" t="s">
        <v>56</v>
      </c>
      <c r="D35" s="9"/>
      <c r="H35" s="67"/>
      <c r="I35" s="67"/>
      <c r="J35" s="60"/>
      <c r="K35" s="67"/>
      <c r="L35" s="60"/>
    </row>
    <row r="36" spans="1:12" s="13" customFormat="1" ht="10" customHeight="1" x14ac:dyDescent="0.35">
      <c r="B36" s="6"/>
      <c r="C36" s="47"/>
      <c r="D36" s="47"/>
      <c r="E36" s="47"/>
      <c r="F36" s="47"/>
      <c r="G36" s="47"/>
      <c r="H36" s="64"/>
      <c r="I36" s="64"/>
      <c r="J36" s="58"/>
      <c r="K36" s="64"/>
      <c r="L36" s="58"/>
    </row>
    <row r="37" spans="1:12" s="3" customFormat="1" x14ac:dyDescent="0.35">
      <c r="A37" s="7"/>
      <c r="B37" s="31" t="s">
        <v>57</v>
      </c>
      <c r="C37" s="3" t="s">
        <v>58</v>
      </c>
      <c r="D37" s="11"/>
      <c r="E37" s="6"/>
      <c r="F37" s="4"/>
      <c r="H37" s="66"/>
      <c r="I37" s="66"/>
      <c r="J37" s="59"/>
      <c r="K37" s="66"/>
      <c r="L37" s="59"/>
    </row>
    <row r="38" spans="1:12" s="3" customFormat="1" x14ac:dyDescent="0.35">
      <c r="A38" s="7"/>
      <c r="B38" s="31"/>
      <c r="C38" s="24" t="s">
        <v>59</v>
      </c>
      <c r="D38" s="26"/>
      <c r="E38" s="6" t="s">
        <v>38</v>
      </c>
      <c r="F38" s="5">
        <f>IF(+D38&gt;10, 100,(D38*10))</f>
        <v>0</v>
      </c>
      <c r="G38" s="3" t="s">
        <v>60</v>
      </c>
      <c r="H38" s="65"/>
      <c r="I38" s="65"/>
      <c r="J38" s="56"/>
      <c r="K38" s="65"/>
      <c r="L38" s="56"/>
    </row>
    <row r="39" spans="1:12" s="3" customFormat="1" x14ac:dyDescent="0.35">
      <c r="A39" s="7"/>
      <c r="B39" s="31"/>
      <c r="C39" s="3" t="s">
        <v>61</v>
      </c>
      <c r="D39" s="26"/>
      <c r="E39" s="6" t="s">
        <v>38</v>
      </c>
      <c r="F39" s="5">
        <f>IF(+D39&gt;10, 100,(D39*10))</f>
        <v>0</v>
      </c>
      <c r="G39" s="3" t="s">
        <v>60</v>
      </c>
      <c r="H39" s="65"/>
      <c r="I39" s="65"/>
      <c r="J39" s="56"/>
      <c r="K39" s="65"/>
      <c r="L39" s="56"/>
    </row>
    <row r="40" spans="1:12" s="3" customFormat="1" x14ac:dyDescent="0.35">
      <c r="A40" s="7"/>
      <c r="B40" s="31"/>
      <c r="C40" s="3" t="s">
        <v>62</v>
      </c>
      <c r="D40" s="26"/>
      <c r="E40" s="6" t="s">
        <v>63</v>
      </c>
      <c r="F40" s="5">
        <f>IF(+D40&gt;10, 100,(D40*20))</f>
        <v>0</v>
      </c>
      <c r="G40" s="3" t="s">
        <v>60</v>
      </c>
      <c r="H40" s="65"/>
      <c r="I40" s="65"/>
      <c r="J40" s="56"/>
      <c r="K40" s="65"/>
      <c r="L40" s="56"/>
    </row>
    <row r="41" spans="1:12" s="3" customFormat="1" x14ac:dyDescent="0.35">
      <c r="A41" s="7"/>
      <c r="B41" s="31"/>
      <c r="C41" s="24" t="s">
        <v>136</v>
      </c>
      <c r="D41" s="26"/>
      <c r="E41" s="6" t="s">
        <v>63</v>
      </c>
      <c r="F41" s="5">
        <f>IF(+D41&gt;5, 100,(D41*20))</f>
        <v>0</v>
      </c>
      <c r="G41" s="3" t="s">
        <v>60</v>
      </c>
      <c r="H41" s="65"/>
      <c r="I41" s="65"/>
      <c r="J41" s="56"/>
      <c r="K41" s="65"/>
      <c r="L41" s="56"/>
    </row>
    <row r="42" spans="1:12" s="3" customFormat="1" x14ac:dyDescent="0.35">
      <c r="A42" s="7"/>
      <c r="B42" s="31"/>
      <c r="C42" s="3" t="s">
        <v>137</v>
      </c>
      <c r="D42" s="26"/>
      <c r="E42" s="6" t="s">
        <v>64</v>
      </c>
      <c r="F42" s="5">
        <f>IF(+D42&gt;5, 150,(D42*30))</f>
        <v>0</v>
      </c>
      <c r="G42" s="3" t="s">
        <v>65</v>
      </c>
      <c r="H42" s="65"/>
      <c r="I42" s="65"/>
      <c r="J42" s="56"/>
      <c r="K42" s="65"/>
      <c r="L42" s="56"/>
    </row>
    <row r="43" spans="1:12" s="3" customFormat="1" ht="138.5" x14ac:dyDescent="0.35">
      <c r="A43" s="7"/>
      <c r="B43" s="31"/>
      <c r="C43" s="38" t="s">
        <v>138</v>
      </c>
      <c r="D43" s="11"/>
      <c r="E43" s="6"/>
      <c r="F43" s="4"/>
      <c r="H43" s="66"/>
      <c r="I43" s="66"/>
      <c r="J43" s="59"/>
      <c r="K43" s="66"/>
      <c r="L43" s="59"/>
    </row>
    <row r="44" spans="1:12" s="13" customFormat="1" ht="10" customHeight="1" x14ac:dyDescent="0.35">
      <c r="B44" s="6"/>
      <c r="C44" s="47"/>
      <c r="D44" s="47"/>
      <c r="E44" s="47"/>
      <c r="F44" s="47"/>
      <c r="G44" s="47"/>
      <c r="H44" s="64"/>
      <c r="I44" s="64"/>
      <c r="J44" s="58"/>
      <c r="K44" s="64"/>
      <c r="L44" s="58"/>
    </row>
    <row r="45" spans="1:12" ht="46.5" x14ac:dyDescent="0.35">
      <c r="B45" s="55" t="s">
        <v>66</v>
      </c>
      <c r="C45" s="33" t="s">
        <v>67</v>
      </c>
      <c r="D45" s="26"/>
      <c r="E45" s="6" t="s">
        <v>68</v>
      </c>
      <c r="F45" s="5">
        <f>IF(+D45&gt;1, 50,(D45*50))</f>
        <v>0</v>
      </c>
      <c r="G45" s="3" t="s">
        <v>31</v>
      </c>
      <c r="H45" s="68"/>
      <c r="I45" s="68"/>
      <c r="J45" s="57"/>
      <c r="K45" s="68"/>
      <c r="L45" s="57"/>
    </row>
    <row r="46" spans="1:12" x14ac:dyDescent="0.35">
      <c r="C46" s="38" t="s">
        <v>69</v>
      </c>
      <c r="H46" s="67"/>
      <c r="I46" s="67"/>
      <c r="J46" s="60"/>
      <c r="K46" s="67"/>
      <c r="L46" s="60"/>
    </row>
    <row r="47" spans="1:12" s="13" customFormat="1" ht="10" customHeight="1" x14ac:dyDescent="0.35">
      <c r="B47" s="6"/>
      <c r="C47" s="47"/>
      <c r="D47" s="47"/>
      <c r="E47" s="47"/>
      <c r="F47" s="48"/>
      <c r="G47" s="47"/>
      <c r="H47" s="64"/>
      <c r="I47" s="64"/>
      <c r="J47" s="58"/>
      <c r="K47" s="64"/>
      <c r="L47" s="58"/>
    </row>
    <row r="48" spans="1:12" x14ac:dyDescent="0.35">
      <c r="C48" s="6" t="s">
        <v>70</v>
      </c>
      <c r="F48" s="10">
        <f>SUM(F7:F47)</f>
        <v>0</v>
      </c>
      <c r="H48" s="68"/>
      <c r="I48" s="68"/>
      <c r="J48" s="57"/>
      <c r="K48" s="68"/>
      <c r="L48" s="57"/>
    </row>
    <row r="49" spans="1:12" s="13" customFormat="1" ht="10" customHeight="1" x14ac:dyDescent="0.35">
      <c r="B49" s="6"/>
      <c r="C49" s="47"/>
      <c r="D49" s="47"/>
      <c r="E49" s="47"/>
      <c r="F49" s="47"/>
      <c r="G49" s="47"/>
      <c r="H49" s="64"/>
      <c r="I49" s="64"/>
      <c r="J49" s="58"/>
      <c r="K49" s="64"/>
      <c r="L49" s="58"/>
    </row>
    <row r="50" spans="1:12" s="3" customFormat="1" ht="18" x14ac:dyDescent="0.4">
      <c r="A50" s="82" t="s">
        <v>142</v>
      </c>
      <c r="B50" s="82"/>
      <c r="C50" s="82"/>
      <c r="D50" s="82"/>
      <c r="E50" s="82"/>
      <c r="F50" s="82"/>
      <c r="G50" s="82"/>
      <c r="H50" s="66"/>
      <c r="I50" s="66"/>
      <c r="J50" s="59"/>
      <c r="K50" s="66"/>
      <c r="L50" s="59"/>
    </row>
    <row r="51" spans="1:12" s="3" customFormat="1" x14ac:dyDescent="0.35">
      <c r="A51" s="7"/>
      <c r="B51" s="8" t="s">
        <v>71</v>
      </c>
      <c r="D51" s="4"/>
      <c r="H51" s="66"/>
      <c r="I51" s="66"/>
      <c r="J51" s="59"/>
      <c r="K51" s="66"/>
      <c r="L51" s="59"/>
    </row>
    <row r="52" spans="1:12" s="3" customFormat="1" ht="22" customHeight="1" x14ac:dyDescent="0.35">
      <c r="A52" s="7"/>
      <c r="B52" s="8" t="s">
        <v>72</v>
      </c>
      <c r="D52" s="4"/>
      <c r="E52" s="6" t="s">
        <v>73</v>
      </c>
      <c r="G52" s="49" t="s">
        <v>74</v>
      </c>
      <c r="H52" s="65"/>
      <c r="I52" s="65"/>
      <c r="J52" s="56"/>
      <c r="K52" s="65"/>
      <c r="L52" s="56"/>
    </row>
    <row r="53" spans="1:12" s="3" customFormat="1" ht="20.149999999999999" customHeight="1" x14ac:dyDescent="0.35">
      <c r="A53" s="7"/>
      <c r="B53" s="8"/>
      <c r="C53" s="14" t="s">
        <v>75</v>
      </c>
      <c r="D53" s="4"/>
      <c r="E53" s="6" t="s">
        <v>76</v>
      </c>
      <c r="G53" s="49" t="s">
        <v>77</v>
      </c>
      <c r="H53" s="65"/>
      <c r="I53" s="65"/>
      <c r="J53" s="56"/>
      <c r="K53" s="65"/>
      <c r="L53" s="56"/>
    </row>
    <row r="54" spans="1:12" s="3" customFormat="1" ht="20.149999999999999" customHeight="1" thickBot="1" x14ac:dyDescent="0.4">
      <c r="A54" s="7"/>
      <c r="B54" s="8"/>
      <c r="C54" s="14"/>
      <c r="D54" s="4"/>
      <c r="E54" s="6" t="s">
        <v>78</v>
      </c>
      <c r="G54" s="49" t="s">
        <v>79</v>
      </c>
      <c r="H54" s="69"/>
      <c r="I54" s="69"/>
      <c r="J54" s="61"/>
      <c r="K54" s="69"/>
      <c r="L54" s="61"/>
    </row>
    <row r="55" spans="1:12" s="3" customFormat="1" ht="16" thickBot="1" x14ac:dyDescent="0.4">
      <c r="A55" s="7"/>
      <c r="B55" s="8"/>
      <c r="C55" s="6" t="s">
        <v>80</v>
      </c>
      <c r="E55" s="6"/>
      <c r="F55" s="4"/>
      <c r="H55" s="70">
        <f>SUM(H7:H54)</f>
        <v>0</v>
      </c>
      <c r="I55" s="70">
        <f>SUM(I7:I54)</f>
        <v>0</v>
      </c>
      <c r="J55" s="62"/>
      <c r="K55" s="70">
        <f>SUM(K7:K54)</f>
        <v>0</v>
      </c>
      <c r="L55" s="63"/>
    </row>
  </sheetData>
  <sheetProtection algorithmName="SHA-512" hashValue="Kz5CxX8XfpaYSwiUU7y96RbeGcarurvREDPPJVDGZljskTgmmCGOOZaN5pvu/3ZgtLvR+/Knb8IF738ni9Q+TA==" saltValue="C2wnVAkrYPgGqod2AyAGuA==" spinCount="100000" sheet="1" objects="1" scenarios="1"/>
  <mergeCells count="7">
    <mergeCell ref="C4:G4"/>
    <mergeCell ref="C5:G5"/>
    <mergeCell ref="A50:G50"/>
    <mergeCell ref="C1:G1"/>
    <mergeCell ref="A2:G2"/>
    <mergeCell ref="A3:B3"/>
    <mergeCell ref="C3:G3"/>
  </mergeCells>
  <phoneticPr fontId="6" type="noConversion"/>
  <pageMargins left="0.5" right="0.25" top="0.73" bottom="0.44" header="0.42" footer="0.38"/>
  <pageSetup orientation="landscape" r:id="rId1"/>
  <headerFooter alignWithMargins="0">
    <oddFooter>&amp;R NABIP Media Relations Award - &amp;A</oddFooter>
  </headerFooter>
  <rowBreaks count="2" manualBreakCount="2">
    <brk id="20" max="16383" man="1"/>
    <brk id="44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abSelected="1" workbookViewId="0">
      <selection activeCell="A2" sqref="A2:F2"/>
    </sheetView>
  </sheetViews>
  <sheetFormatPr defaultColWidth="17.81640625" defaultRowHeight="15.5" x14ac:dyDescent="0.35"/>
  <cols>
    <col min="1" max="1" width="5" style="13" customWidth="1"/>
    <col min="2" max="5" width="17.81640625" style="13"/>
    <col min="6" max="6" width="11.453125" style="13" customWidth="1"/>
    <col min="7" max="7" width="9.26953125" style="13" hidden="1" customWidth="1"/>
    <col min="8" max="16384" width="17.81640625" style="13"/>
  </cols>
  <sheetData>
    <row r="1" spans="1:10" ht="26.25" customHeight="1" x14ac:dyDescent="0.35">
      <c r="A1" s="12"/>
      <c r="B1" s="71"/>
      <c r="C1" s="71"/>
      <c r="D1" s="71"/>
      <c r="E1" s="71"/>
      <c r="F1" s="71"/>
      <c r="G1" s="71"/>
      <c r="H1" s="27"/>
    </row>
    <row r="2" spans="1:10" s="50" customFormat="1" ht="17.5" x14ac:dyDescent="0.35">
      <c r="A2" s="87" t="s">
        <v>81</v>
      </c>
      <c r="B2" s="87"/>
      <c r="C2" s="87"/>
      <c r="D2" s="87"/>
      <c r="E2" s="87"/>
      <c r="F2" s="87"/>
    </row>
    <row r="3" spans="1:10" ht="21" customHeight="1" x14ac:dyDescent="0.35">
      <c r="A3" s="39"/>
    </row>
    <row r="4" spans="1:10" x14ac:dyDescent="0.35">
      <c r="A4" s="40" t="s">
        <v>82</v>
      </c>
    </row>
    <row r="5" spans="1:10" x14ac:dyDescent="0.35">
      <c r="A5" s="39" t="s">
        <v>83</v>
      </c>
    </row>
    <row r="6" spans="1:10" x14ac:dyDescent="0.35">
      <c r="A6" s="41"/>
    </row>
    <row r="7" spans="1:10" ht="93.75" customHeight="1" x14ac:dyDescent="0.35">
      <c r="A7" s="84" t="s">
        <v>84</v>
      </c>
      <c r="B7" s="84"/>
      <c r="C7" s="84"/>
      <c r="D7" s="84"/>
      <c r="E7" s="84"/>
      <c r="F7" s="84"/>
      <c r="G7" s="43"/>
      <c r="H7" s="43"/>
      <c r="I7" s="43"/>
      <c r="J7" s="43"/>
    </row>
    <row r="8" spans="1:10" x14ac:dyDescent="0.35">
      <c r="A8" s="39"/>
    </row>
    <row r="9" spans="1:10" x14ac:dyDescent="0.35">
      <c r="A9" s="40" t="s">
        <v>85</v>
      </c>
    </row>
    <row r="10" spans="1:10" ht="65.25" customHeight="1" x14ac:dyDescent="0.35">
      <c r="A10" s="85" t="s">
        <v>86</v>
      </c>
      <c r="B10" s="85"/>
      <c r="C10" s="85"/>
      <c r="D10" s="85"/>
      <c r="E10" s="85"/>
      <c r="F10" s="85"/>
      <c r="G10" s="44"/>
      <c r="H10" s="44"/>
      <c r="I10" s="44"/>
      <c r="J10" s="44"/>
    </row>
    <row r="11" spans="1:10" x14ac:dyDescent="0.35">
      <c r="A11" s="39"/>
    </row>
    <row r="12" spans="1:10" x14ac:dyDescent="0.35">
      <c r="A12" s="40" t="s">
        <v>87</v>
      </c>
    </row>
    <row r="13" spans="1:10" x14ac:dyDescent="0.35">
      <c r="A13" s="39" t="s">
        <v>88</v>
      </c>
    </row>
    <row r="14" spans="1:10" x14ac:dyDescent="0.35">
      <c r="A14" s="85" t="s">
        <v>89</v>
      </c>
      <c r="B14" s="85"/>
      <c r="C14" s="85"/>
      <c r="D14" s="85"/>
      <c r="E14" s="85"/>
      <c r="F14" s="85"/>
    </row>
    <row r="15" spans="1:10" x14ac:dyDescent="0.35">
      <c r="A15" s="85" t="s">
        <v>90</v>
      </c>
      <c r="B15" s="85"/>
      <c r="C15" s="85"/>
      <c r="D15" s="85"/>
      <c r="E15" s="85"/>
      <c r="F15" s="85"/>
    </row>
    <row r="16" spans="1:10" x14ac:dyDescent="0.35">
      <c r="A16" s="85" t="s">
        <v>91</v>
      </c>
      <c r="B16" s="85"/>
      <c r="C16" s="85"/>
      <c r="D16" s="85"/>
      <c r="E16" s="85"/>
      <c r="F16" s="85"/>
    </row>
    <row r="17" spans="1:6" x14ac:dyDescent="0.35">
      <c r="A17" s="45"/>
      <c r="B17" s="45"/>
      <c r="C17" s="45"/>
      <c r="D17" s="45"/>
      <c r="E17" s="45"/>
      <c r="F17" s="45"/>
    </row>
    <row r="18" spans="1:6" ht="17.5" x14ac:dyDescent="0.35">
      <c r="A18" s="87" t="s">
        <v>92</v>
      </c>
      <c r="B18" s="87"/>
      <c r="C18" s="87"/>
      <c r="D18" s="87"/>
      <c r="E18" s="87"/>
      <c r="F18" s="87"/>
    </row>
    <row r="19" spans="1:6" x14ac:dyDescent="0.35">
      <c r="A19" s="42"/>
    </row>
    <row r="20" spans="1:6" x14ac:dyDescent="0.35">
      <c r="A20" s="40" t="s">
        <v>93</v>
      </c>
    </row>
    <row r="21" spans="1:6" x14ac:dyDescent="0.35">
      <c r="A21" s="39" t="s">
        <v>94</v>
      </c>
    </row>
    <row r="22" spans="1:6" x14ac:dyDescent="0.35">
      <c r="A22" s="39" t="s">
        <v>95</v>
      </c>
    </row>
    <row r="23" spans="1:6" x14ac:dyDescent="0.35">
      <c r="A23" s="39" t="s">
        <v>96</v>
      </c>
    </row>
    <row r="24" spans="1:6" x14ac:dyDescent="0.35">
      <c r="A24" s="39" t="s">
        <v>97</v>
      </c>
    </row>
    <row r="25" spans="1:6" x14ac:dyDescent="0.35">
      <c r="A25" s="39" t="s">
        <v>98</v>
      </c>
    </row>
    <row r="26" spans="1:6" x14ac:dyDescent="0.35">
      <c r="A26" s="39" t="s">
        <v>99</v>
      </c>
    </row>
    <row r="27" spans="1:6" x14ac:dyDescent="0.35">
      <c r="A27" s="39" t="s">
        <v>100</v>
      </c>
    </row>
    <row r="28" spans="1:6" x14ac:dyDescent="0.35">
      <c r="A28" s="39"/>
    </row>
    <row r="29" spans="1:6" ht="30.75" customHeight="1" x14ac:dyDescent="0.35">
      <c r="A29" s="86" t="s">
        <v>101</v>
      </c>
      <c r="B29" s="86"/>
      <c r="C29" s="86"/>
      <c r="D29" s="86"/>
      <c r="E29" s="86"/>
      <c r="F29" s="86"/>
    </row>
    <row r="30" spans="1:6" x14ac:dyDescent="0.35">
      <c r="A30" s="39" t="s">
        <v>102</v>
      </c>
    </row>
    <row r="31" spans="1:6" x14ac:dyDescent="0.35">
      <c r="A31" s="39" t="s">
        <v>103</v>
      </c>
    </row>
    <row r="32" spans="1:6" x14ac:dyDescent="0.35">
      <c r="A32" s="39" t="s">
        <v>104</v>
      </c>
    </row>
    <row r="33" spans="1:6" x14ac:dyDescent="0.35">
      <c r="A33" s="39" t="s">
        <v>105</v>
      </c>
    </row>
    <row r="34" spans="1:6" x14ac:dyDescent="0.35">
      <c r="A34" s="39" t="s">
        <v>106</v>
      </c>
    </row>
    <row r="35" spans="1:6" x14ac:dyDescent="0.35">
      <c r="A35" s="39"/>
    </row>
    <row r="36" spans="1:6" ht="30.75" customHeight="1" x14ac:dyDescent="0.35">
      <c r="A36" s="86" t="s">
        <v>107</v>
      </c>
      <c r="B36" s="86"/>
      <c r="C36" s="86"/>
      <c r="D36" s="86"/>
      <c r="E36" s="86"/>
      <c r="F36" s="86"/>
    </row>
    <row r="37" spans="1:6" x14ac:dyDescent="0.35">
      <c r="A37" s="39" t="s">
        <v>108</v>
      </c>
    </row>
    <row r="38" spans="1:6" x14ac:dyDescent="0.35">
      <c r="A38" s="39" t="s">
        <v>109</v>
      </c>
    </row>
    <row r="39" spans="1:6" x14ac:dyDescent="0.35">
      <c r="A39" s="39" t="s">
        <v>110</v>
      </c>
    </row>
    <row r="40" spans="1:6" x14ac:dyDescent="0.35">
      <c r="A40" s="39" t="s">
        <v>111</v>
      </c>
    </row>
    <row r="41" spans="1:6" x14ac:dyDescent="0.35">
      <c r="A41" s="39" t="s">
        <v>112</v>
      </c>
    </row>
    <row r="42" spans="1:6" x14ac:dyDescent="0.35">
      <c r="A42" s="39" t="s">
        <v>113</v>
      </c>
    </row>
    <row r="43" spans="1:6" x14ac:dyDescent="0.35">
      <c r="A43" s="39" t="s">
        <v>114</v>
      </c>
    </row>
    <row r="44" spans="1:6" x14ac:dyDescent="0.35">
      <c r="A44" s="39"/>
    </row>
    <row r="45" spans="1:6" x14ac:dyDescent="0.35">
      <c r="A45" s="40" t="s">
        <v>115</v>
      </c>
    </row>
    <row r="46" spans="1:6" x14ac:dyDescent="0.35">
      <c r="A46" s="85" t="s">
        <v>116</v>
      </c>
      <c r="B46" s="85"/>
      <c r="C46" s="85"/>
      <c r="D46" s="85"/>
      <c r="E46" s="85"/>
      <c r="F46" s="85"/>
    </row>
    <row r="47" spans="1:6" x14ac:dyDescent="0.35">
      <c r="A47" s="39" t="s">
        <v>117</v>
      </c>
    </row>
    <row r="48" spans="1:6" x14ac:dyDescent="0.35">
      <c r="A48" s="39" t="s">
        <v>118</v>
      </c>
    </row>
    <row r="49" spans="1:6" x14ac:dyDescent="0.35">
      <c r="A49" s="39"/>
    </row>
    <row r="50" spans="1:6" ht="29.25" customHeight="1" x14ac:dyDescent="0.35">
      <c r="A50" s="86" t="s">
        <v>119</v>
      </c>
      <c r="B50" s="86"/>
      <c r="C50" s="86"/>
      <c r="D50" s="86"/>
      <c r="E50" s="86"/>
      <c r="F50" s="86"/>
    </row>
    <row r="51" spans="1:6" x14ac:dyDescent="0.35">
      <c r="A51" s="39" t="s">
        <v>120</v>
      </c>
    </row>
    <row r="52" spans="1:6" x14ac:dyDescent="0.35">
      <c r="A52" s="39" t="s">
        <v>121</v>
      </c>
    </row>
    <row r="53" spans="1:6" x14ac:dyDescent="0.35">
      <c r="A53" s="39" t="s">
        <v>122</v>
      </c>
    </row>
    <row r="54" spans="1:6" x14ac:dyDescent="0.35">
      <c r="A54" s="39" t="s">
        <v>123</v>
      </c>
    </row>
    <row r="55" spans="1:6" x14ac:dyDescent="0.35">
      <c r="A55" s="39" t="s">
        <v>124</v>
      </c>
    </row>
    <row r="56" spans="1:6" x14ac:dyDescent="0.35">
      <c r="A56" s="39"/>
    </row>
    <row r="57" spans="1:6" ht="29.25" customHeight="1" x14ac:dyDescent="0.35">
      <c r="A57" s="86" t="s">
        <v>125</v>
      </c>
      <c r="B57" s="86"/>
      <c r="C57" s="86"/>
      <c r="D57" s="86"/>
      <c r="E57" s="86"/>
      <c r="F57" s="86"/>
    </row>
    <row r="58" spans="1:6" x14ac:dyDescent="0.35">
      <c r="A58" s="39" t="s">
        <v>126</v>
      </c>
    </row>
    <row r="59" spans="1:6" x14ac:dyDescent="0.35">
      <c r="A59" s="39" t="s">
        <v>127</v>
      </c>
    </row>
    <row r="60" spans="1:6" x14ac:dyDescent="0.35">
      <c r="A60" s="39"/>
    </row>
    <row r="61" spans="1:6" x14ac:dyDescent="0.35">
      <c r="A61" s="85" t="s">
        <v>139</v>
      </c>
      <c r="B61" s="85"/>
      <c r="C61" s="85"/>
      <c r="D61" s="85"/>
      <c r="E61" s="85"/>
      <c r="F61" s="85"/>
    </row>
    <row r="62" spans="1:6" x14ac:dyDescent="0.35">
      <c r="A62" s="37" t="s">
        <v>140</v>
      </c>
    </row>
  </sheetData>
  <sheetProtection algorithmName="SHA-512" hashValue="oZqf0zGLFtDwlJBh7/YrVwlj7JVPdJpmmC5q783ogUWgzMD/+upzQ+WZwyUnlsJ9VbU6DNA/GFFOKLejSgohrg==" saltValue="RRt/zXO/EmBNbEf+eFZBXQ==" spinCount="100000" sheet="1" objects="1" scenarios="1"/>
  <mergeCells count="14">
    <mergeCell ref="A61:F61"/>
    <mergeCell ref="A18:F18"/>
    <mergeCell ref="A2:F2"/>
    <mergeCell ref="A14:F14"/>
    <mergeCell ref="A15:F15"/>
    <mergeCell ref="A16:F16"/>
    <mergeCell ref="A29:F29"/>
    <mergeCell ref="A36:F36"/>
    <mergeCell ref="A46:F46"/>
    <mergeCell ref="B1:G1"/>
    <mergeCell ref="A7:F7"/>
    <mergeCell ref="A10:F10"/>
    <mergeCell ref="A50:F50"/>
    <mergeCell ref="A57:F57"/>
  </mergeCells>
  <hyperlinks>
    <hyperlink ref="A62" r:id="rId1" display="kloussedes@nahu.org" xr:uid="{00000000-0004-0000-02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8AE5FAB35C943ABF56F5FD20C04E5" ma:contentTypeVersion="17" ma:contentTypeDescription="Create a new document." ma:contentTypeScope="" ma:versionID="833dc948e4ee8c157d5670f30d00b33f">
  <xsd:schema xmlns:xsd="http://www.w3.org/2001/XMLSchema" xmlns:xs="http://www.w3.org/2001/XMLSchema" xmlns:p="http://schemas.microsoft.com/office/2006/metadata/properties" xmlns:ns2="5e9407b1-4f2f-4913-9928-7e4154caf9fe" xmlns:ns3="5f7fda24-0605-4d81-9dda-a669073443c2" targetNamespace="http://schemas.microsoft.com/office/2006/metadata/properties" ma:root="true" ma:fieldsID="4477dc54eec98013765981db6798687b" ns2:_="" ns3:_="">
    <xsd:import namespace="5e9407b1-4f2f-4913-9928-7e4154caf9fe"/>
    <xsd:import namespace="5f7fda24-0605-4d81-9dda-a669073443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Forma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407b1-4f2f-4913-9928-7e4154caf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ormat" ma:index="16" nillable="true" ma:displayName="Format" ma:internalName="Format">
      <xsd:simpleType>
        <xsd:restriction base="dms:Text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bb1142d-6678-4594-841a-c7ad77c287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fda24-0605-4d81-9dda-a66907344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042093-88da-4c16-9a08-780c8759e8dd}" ma:internalName="TaxCatchAll" ma:showField="CatchAllData" ma:web="5f7fda24-0605-4d81-9dda-a669073443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 xmlns="5e9407b1-4f2f-4913-9928-7e4154caf9fe" xsi:nil="true"/>
    <TaxCatchAll xmlns="5f7fda24-0605-4d81-9dda-a669073443c2" xsi:nil="true"/>
    <lcf76f155ced4ddcb4097134ff3c332f xmlns="5e9407b1-4f2f-4913-9928-7e4154caf9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714745-68B4-4F3D-A94D-5DF7B9467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9407b1-4f2f-4913-9928-7e4154caf9fe"/>
    <ds:schemaRef ds:uri="5f7fda24-0605-4d81-9dda-a669073443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2746EA-F9E0-4057-9A6A-E48734B468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753B99-E47C-4025-9A1E-78D69A556185}">
  <ds:schemaRefs>
    <ds:schemaRef ds:uri="http://schemas.microsoft.com/office/2006/metadata/properties"/>
    <ds:schemaRef ds:uri="http://schemas.microsoft.com/office/infopath/2007/PartnerControls"/>
    <ds:schemaRef ds:uri="5e9407b1-4f2f-4913-9928-7e4154caf9fe"/>
    <ds:schemaRef ds:uri="5f7fda24-0605-4d81-9dda-a669073443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Media Rel Info &amp; Instructions</vt:lpstr>
      <vt:lpstr>App &amp; Score Sheet</vt:lpstr>
      <vt:lpstr>#11-Press Hits Explaination</vt:lpstr>
      <vt:lpstr>'#11-Press Hits Explaination'!bkmpage30</vt:lpstr>
      <vt:lpstr>'#11-Press Hits Explaination'!Print_Area</vt:lpstr>
      <vt:lpstr>'App &amp; Score Sheet'!Print_Area</vt:lpstr>
      <vt:lpstr>'Media Rel Info &amp; Instructions'!Print_Area</vt:lpstr>
    </vt:vector>
  </TitlesOfParts>
  <Manager/>
  <Company>AFCO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 Pendergraft</dc:creator>
  <cp:keywords/>
  <dc:description/>
  <cp:lastModifiedBy>Brooke Willson</cp:lastModifiedBy>
  <cp:revision/>
  <cp:lastPrinted>2022-12-09T21:11:25Z</cp:lastPrinted>
  <dcterms:created xsi:type="dcterms:W3CDTF">2009-06-13T19:39:48Z</dcterms:created>
  <dcterms:modified xsi:type="dcterms:W3CDTF">2022-12-09T21:13:40Z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0x0101001938AE5FAB35C943ABF56F5FD20C04E5</vt:lpwstr>
  </property>
  <property fmtid="{D5CDD505-2E9C-101B-9397-08002B2CF9AE}" pid="3" name="Order">
    <vt:r8>1054600</vt:r8>
  </property>
  <property fmtid="{D5CDD505-2E9C-101B-9397-08002B2CF9AE}" pid="4" name="MediaServiceImageTags">
    <vt:lpwstr/>
  </property>
</Properties>
</file>